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0707 식물병해충 예찰방제관련 물품 구매\3. 입찰(G2B)\"/>
    </mc:Choice>
  </mc:AlternateContent>
  <xr:revisionPtr revIDLastSave="0" documentId="13_ncr:1_{91E7F701-6070-4515-9E60-4C678E9BFAA4}" xr6:coauthVersionLast="36" xr6:coauthVersionMax="36" xr10:uidLastSave="{00000000-0000-0000-0000-000000000000}"/>
  <bookViews>
    <workbookView xWindow="0" yWindow="0" windowWidth="14085" windowHeight="7080" xr2:uid="{924F10A1-372A-46F0-83D2-0A2E14407B1A}"/>
  </bookViews>
  <sheets>
    <sheet name="예찰방제물품" sheetId="2" r:id="rId1"/>
    <sheet name="예찰트랩 배부처 및 개수" sheetId="5" r:id="rId2"/>
    <sheet name="예찰소모품 (2)" sheetId="4" state="hidden" r:id="rId3"/>
  </sheets>
  <definedNames>
    <definedName name="_xlnm._FilterDatabase" localSheetId="0" hidden="1">예찰방제물품!$A$3:$F$71</definedName>
    <definedName name="_xlnm.Print_Area" localSheetId="0">예찰방제물품!$A$1:$F$71</definedName>
    <definedName name="_xlnm.Print_Area" localSheetId="2">'예찰소모품 (2)'!$A$1:$I$62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5" l="1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62" i="4" l="1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3" i="4" s="1"/>
  <c r="H6" i="4"/>
  <c r="H5" i="4"/>
  <c r="I63" i="4" l="1"/>
  <c r="J63" i="4"/>
</calcChain>
</file>

<file path=xl/sharedStrings.xml><?xml version="1.0" encoding="utf-8"?>
<sst xmlns="http://schemas.openxmlformats.org/spreadsheetml/2006/main" count="468" uniqueCount="187">
  <si>
    <t>개</t>
  </si>
  <si>
    <t>김포공항사무소</t>
    <phoneticPr fontId="1" type="noConversion"/>
  </si>
  <si>
    <t>속초사무소</t>
    <phoneticPr fontId="1" type="noConversion"/>
  </si>
  <si>
    <t>연 번</t>
    <phoneticPr fontId="1" type="noConversion"/>
  </si>
  <si>
    <t>품 목 명</t>
    <phoneticPr fontId="1" type="noConversion"/>
  </si>
  <si>
    <t>규 격</t>
    <phoneticPr fontId="1" type="noConversion"/>
  </si>
  <si>
    <t>단 위</t>
    <phoneticPr fontId="1" type="noConversion"/>
  </si>
  <si>
    <t>수 량</t>
    <phoneticPr fontId="1" type="noConversion"/>
  </si>
  <si>
    <t>비 고</t>
    <phoneticPr fontId="1" type="noConversion"/>
  </si>
  <si>
    <t>2020 하반기 예찰 소모품 수요조사</t>
    <phoneticPr fontId="1" type="noConversion"/>
  </si>
  <si>
    <t>레인ok 스피드 유리발수코팅 380ml</t>
    <phoneticPr fontId="1" type="noConversion"/>
  </si>
  <si>
    <t>개</t>
    <phoneticPr fontId="1" type="noConversion"/>
  </si>
  <si>
    <t>홈메디 구급상자 구급함 약보관함(아이마마 4860192356)</t>
    <phoneticPr fontId="1" type="noConversion"/>
  </si>
  <si>
    <t>작업용 팔토시 무지 체크 PKS786(언더마넌 4738292753)</t>
    <phoneticPr fontId="1" type="noConversion"/>
  </si>
  <si>
    <t>맨소래담 스프레이파스 쿨타입</t>
    <phoneticPr fontId="1" type="noConversion"/>
  </si>
  <si>
    <t>pk</t>
    <phoneticPr fontId="1" type="noConversion"/>
  </si>
  <si>
    <t>배송</t>
    <phoneticPr fontId="1" type="noConversion"/>
  </si>
  <si>
    <t>안티바이 에탄올 티슈 20매</t>
  </si>
  <si>
    <t>ea</t>
  </si>
  <si>
    <t>신일사이언스, 충전식, 12V, 8W, 220V, 300mm*H340mm</t>
    <phoneticPr fontId="1" type="noConversion"/>
  </si>
  <si>
    <t>ea</t>
    <phoneticPr fontId="1" type="noConversion"/>
  </si>
  <si>
    <t>신일사이언스, 8W, bl램프, 300mm*H340mm</t>
    <phoneticPr fontId="1" type="noConversion"/>
  </si>
  <si>
    <t>아트랄라, 3단 포충망, 35cm(망), 69-167cm(손잡이)</t>
    <phoneticPr fontId="1" type="noConversion"/>
  </si>
  <si>
    <t>충우, 2단포충망, 75cm, 흰색망</t>
    <phoneticPr fontId="1" type="noConversion"/>
  </si>
  <si>
    <t>소독용 살충제</t>
    <phoneticPr fontId="1" type="noConversion"/>
  </si>
  <si>
    <t>더존맥스, 분무연막 살충 해충퇴치제, 500ml</t>
    <phoneticPr fontId="1" type="noConversion"/>
  </si>
  <si>
    <t>불스원, 부동액 4계절용, 3L</t>
    <phoneticPr fontId="1" type="noConversion"/>
  </si>
  <si>
    <t>홈키파, 마이키파 엑스트라파워 미스트, 아웃도어용, 분무형, 100ml</t>
    <phoneticPr fontId="1" type="noConversion"/>
  </si>
  <si>
    <t>알로에베라코리아, 아물디s, 50g</t>
    <phoneticPr fontId="1" type="noConversion"/>
  </si>
  <si>
    <t>넥스케어, 숨쉬는 투명 방수밴드 혼합형, 20매/pk</t>
    <phoneticPr fontId="1" type="noConversion"/>
  </si>
  <si>
    <t>노끈, 적색, 중(50m)</t>
    <phoneticPr fontId="1" type="noConversion"/>
  </si>
  <si>
    <t>BEL-ART, 19mm*36M, blue 1개, yellow 2개, orange 2개</t>
    <phoneticPr fontId="1" type="noConversion"/>
  </si>
  <si>
    <t>집락, 더블지퍼백, 275개입, 중형, 냉동형</t>
    <phoneticPr fontId="1" type="noConversion"/>
  </si>
  <si>
    <t>자외선 차단제</t>
    <phoneticPr fontId="1" type="noConversion"/>
  </si>
  <si>
    <t>메이뉴욕, 슈퍼클리어 퓨어선스틱EX,  22g</t>
    <phoneticPr fontId="1" type="noConversion"/>
  </si>
  <si>
    <t>메디힐, 라보케어 세라마티카 선스프레이 SPF50+, PA+++, 180ml</t>
    <phoneticPr fontId="1" type="noConversion"/>
  </si>
  <si>
    <t>티알, 썬쉐이드, 오토옆문블라인드, 46cm*56cm</t>
    <phoneticPr fontId="1" type="noConversion"/>
  </si>
  <si>
    <t>ea</t>
    <phoneticPr fontId="1" type="noConversion"/>
  </si>
  <si>
    <t>그레이 원데이 수세미</t>
    <phoneticPr fontId="1" type="noConversion"/>
  </si>
  <si>
    <t>롤</t>
    <phoneticPr fontId="1" type="noConversion"/>
  </si>
  <si>
    <t>살림백서 일회용 행주, 빨아쓰는 원데이 행주(30매)</t>
    <phoneticPr fontId="1" type="noConversion"/>
  </si>
  <si>
    <t xml:space="preserve"> pk</t>
    <phoneticPr fontId="1" type="noConversion"/>
  </si>
  <si>
    <t>예찰차량용 선쉐이드, 티알, 썬쉐이드, 오토옆문블라인드, 46cm*56cm</t>
    <phoneticPr fontId="1" type="noConversion"/>
  </si>
  <si>
    <t>살림백서 자연분해 거름망</t>
    <phoneticPr fontId="1" type="noConversion"/>
  </si>
  <si>
    <t>장마시즌 우천 시 앞유리 
시야확보용 레인OK
(예찰차량 전용)</t>
    <phoneticPr fontId="1" type="noConversion"/>
  </si>
  <si>
    <t>장마시즌 우천 시 사이드미러
시야확보용 방수필름</t>
    <phoneticPr fontId="1" type="noConversion"/>
  </si>
  <si>
    <t>사이드미러 방수필름 친수코팅 발수 김서림 빗물방지(홀세일707)</t>
    <phoneticPr fontId="1" type="noConversion"/>
  </si>
  <si>
    <t xml:space="preserve">예찰 중 벌, 해충으로부터 
 팔 보호위한 작업용 팔토시 </t>
    <phoneticPr fontId="1" type="noConversion"/>
  </si>
  <si>
    <t>예찰 중 발목 접지르는 등 의료용 구급함 비치용 스프레이파스</t>
    <phoneticPr fontId="1" type="noConversion"/>
  </si>
  <si>
    <t>코주부 육포 170g</t>
    <phoneticPr fontId="1" type="noConversion"/>
  </si>
  <si>
    <t>붉은불개미 트랩 내 
개미유인을 위한 먹이</t>
    <phoneticPr fontId="1" type="noConversion"/>
  </si>
  <si>
    <t>태화 니트릴 다용도 장갑 화이트 S</t>
    <phoneticPr fontId="1" type="noConversion"/>
  </si>
  <si>
    <t>태화 니트릴 다용도 장갑 화이트 M</t>
    <phoneticPr fontId="1" type="noConversion"/>
  </si>
  <si>
    <t>태화 니트릴 다용도 장갑 화이트 L</t>
    <phoneticPr fontId="1" type="noConversion"/>
  </si>
  <si>
    <t>예찰트랩 세척용 수세미 
(수거한 트랩은 여유분으로 보관)</t>
    <phoneticPr fontId="1" type="noConversion"/>
  </si>
  <si>
    <t>기타과실파리해충 트랩 내 
해충 분류동정위한 해충거름망</t>
    <phoneticPr fontId="1" type="noConversion"/>
  </si>
  <si>
    <t>예찰조사 중 해충포집위한 
포충망</t>
    <phoneticPr fontId="1" type="noConversion"/>
  </si>
  <si>
    <t>예찰조사 중 살충제, 유인제 교체, 해충포집 시 손 보호를 위한 보호장갑</t>
    <phoneticPr fontId="1" type="noConversion"/>
  </si>
  <si>
    <t>예찰조사위한 차량 운전 중 눈부심 방지 햇빛방지용 선쉐이드</t>
    <phoneticPr fontId="1" type="noConversion"/>
  </si>
  <si>
    <t>예찰 시 응급대처위한 예찰차량 내 구비용 구급함</t>
    <phoneticPr fontId="1" type="noConversion"/>
  </si>
  <si>
    <t>단가</t>
    <phoneticPr fontId="1" type="noConversion"/>
  </si>
  <si>
    <t>가격</t>
    <phoneticPr fontId="1" type="noConversion"/>
  </si>
  <si>
    <t xml:space="preserve">붉은불개미 함정트랩 내 개미 및 해충 살충용 용액 </t>
    <phoneticPr fontId="1" type="noConversion"/>
  </si>
  <si>
    <t>ea</t>
    <phoneticPr fontId="1" type="noConversion"/>
  </si>
  <si>
    <t>국제공항 설치용 해충 유인트랩
(이동시 유아등)</t>
    <phoneticPr fontId="1" type="noConversion"/>
  </si>
  <si>
    <t>국제공항 설치용 해충 유인트랩 용 전구 (이동시 유아등 전구)</t>
    <phoneticPr fontId="1" type="noConversion"/>
  </si>
  <si>
    <t>붉은불개미 방제용
개미베이트 살포기</t>
    <phoneticPr fontId="1" type="noConversion"/>
  </si>
  <si>
    <t>예찰, 역학조사 후 손 소독용 티슈</t>
    <phoneticPr fontId="1" type="noConversion"/>
  </si>
  <si>
    <t>예찰조사 중 트랩주변 벌레접근 금지용 퇴치제</t>
    <phoneticPr fontId="1" type="noConversion"/>
  </si>
  <si>
    <t>예찰조사 중 벌 등 해충에 의한 상처치료용 밴드</t>
    <phoneticPr fontId="1" type="noConversion"/>
  </si>
  <si>
    <t>예찰조사 중 벌 등 해충에 의한 상처치료용 연고</t>
    <phoneticPr fontId="1" type="noConversion"/>
  </si>
  <si>
    <t>채집된 해충, 시료 보관 및 운송용 지퍼백</t>
    <phoneticPr fontId="1" type="noConversion"/>
  </si>
  <si>
    <t>예찰트랩 설치용 노끈</t>
    <phoneticPr fontId="1" type="noConversion"/>
  </si>
  <si>
    <t>예찰현장 조사 시 자외선 보호위한 자외선 차단제</t>
    <phoneticPr fontId="1" type="noConversion"/>
  </si>
  <si>
    <t>카세이 비료살포기 SM-800F</t>
    <phoneticPr fontId="1" type="noConversion"/>
  </si>
  <si>
    <t>ea</t>
    <phoneticPr fontId="1" type="noConversion"/>
  </si>
  <si>
    <t>DJI 팬텀4 5870mAh 드론 배터리</t>
    <phoneticPr fontId="1" type="noConversion"/>
  </si>
  <si>
    <t>ea</t>
    <phoneticPr fontId="1" type="noConversion"/>
  </si>
  <si>
    <t>홈스토킹 골드메탈 소스통</t>
    <phoneticPr fontId="1" type="noConversion"/>
  </si>
  <si>
    <t>CM모던체크(송월타올)</t>
    <phoneticPr fontId="1" type="noConversion"/>
  </si>
  <si>
    <t xml:space="preserve">붉은불개미 함정트랩 내 개미 및 해충 살충제 용액 </t>
    <phoneticPr fontId="1" type="noConversion"/>
  </si>
  <si>
    <t>붉은불개미 함정트랩 살충제 용기
(출장 시 소분하여 사용)</t>
    <phoneticPr fontId="1" type="noConversion"/>
  </si>
  <si>
    <t>초경량 듀랄루민 3단 접이식 등산스틱</t>
    <phoneticPr fontId="1" type="noConversion"/>
  </si>
  <si>
    <t>예찰조사 중 피부보호(햇빛차단) 및 땀 흡수용 타올</t>
    <phoneticPr fontId="1" type="noConversion"/>
  </si>
  <si>
    <t>예찰용 드론 보조배터리
(기존 배터리 성능 저하)</t>
    <phoneticPr fontId="1" type="noConversion"/>
  </si>
  <si>
    <t>예찰조사 중 유해동물(뱀 등) 차단용 스틱</t>
    <phoneticPr fontId="1" type="noConversion"/>
  </si>
  <si>
    <t xml:space="preserve">예찰트랩 조사 중 트랩 내외부
 오염물기 제거용 행주 </t>
    <phoneticPr fontId="1" type="noConversion"/>
  </si>
  <si>
    <t>예찰채집 해충명 기입용 라벨테이프</t>
    <phoneticPr fontId="1" type="noConversion"/>
  </si>
  <si>
    <t>과수화상병 역학조사 시 장비,차량 등 소독용 소독제</t>
    <phoneticPr fontId="1" type="noConversion"/>
  </si>
  <si>
    <t>㈜ 진로발효, 바이오그린콜, 에탄올 75%, 450ml</t>
  </si>
  <si>
    <t>예찰차량 긴급사고발생시 차량통제를 위한 안전 삼각대</t>
    <phoneticPr fontId="1" type="noConversion"/>
  </si>
  <si>
    <t>예찰차량 긴급사고발생시 차량통제를 위한 경관봉</t>
    <phoneticPr fontId="1" type="noConversion"/>
  </si>
  <si>
    <t>브라더피, 고급형 차량 안전 삼각대, 43x43x43</t>
  </si>
  <si>
    <t>브라더피, 일반형 차량 안전 경관봉, 43x43x43</t>
  </si>
  <si>
    <t>예찰조사원 합동예찰, 교육 등 대민 밀접촉 시 보호 및 분진유입 방지 위한 마스크</t>
    <phoneticPr fontId="1" type="noConversion"/>
  </si>
  <si>
    <t>바디숨, 3중 MB 필터 마스크, 50매</t>
    <phoneticPr fontId="1" type="noConversion"/>
  </si>
  <si>
    <t>BOX</t>
    <phoneticPr fontId="1" type="noConversion"/>
  </si>
  <si>
    <t>㈜ 진로발효, 바이오그린콜, 에탄올 75%, 450ml</t>
    <phoneticPr fontId="1" type="noConversion"/>
  </si>
  <si>
    <t>예찰차량 긴급사고발생시 차량통제를 위한 안전 삼각대</t>
    <phoneticPr fontId="1" type="noConversion"/>
  </si>
  <si>
    <t>브라더피, 고급형 차량 안전 삼각대, 43x43x43</t>
    <phoneticPr fontId="1" type="noConversion"/>
  </si>
  <si>
    <t>예찰차량 긴급사고발생시 차량통제를 위한 경관봉</t>
    <phoneticPr fontId="1" type="noConversion"/>
  </si>
  <si>
    <t>브라더피, 일반형 차량 안전 경관봉, 43x43x43</t>
    <phoneticPr fontId="1" type="noConversion"/>
  </si>
  <si>
    <t>예찰, 역학조사 시 햇빛 및 자외선 차단을 위한 얼굴 보호용 전면 마스크</t>
    <phoneticPr fontId="1" type="noConversion"/>
  </si>
  <si>
    <t>MCN 매쉬마스크(MASK-SR1) black10개, white 10개</t>
    <phoneticPr fontId="1" type="noConversion"/>
  </si>
  <si>
    <t>ea</t>
    <phoneticPr fontId="1" type="noConversion"/>
  </si>
  <si>
    <t>Bioquip 7112NA Student Insect Net, 18" Handle, 12"Ring</t>
    <phoneticPr fontId="1" type="noConversion"/>
  </si>
  <si>
    <t>ea</t>
    <phoneticPr fontId="1" type="noConversion"/>
  </si>
  <si>
    <t xml:space="preserve"> Bioquip 7612NA Insect Net, Aerial, 12" Diameter Bag, White</t>
    <phoneticPr fontId="1" type="noConversion"/>
  </si>
  <si>
    <t>과수화상병 등 고위험병해충 역학조사용 방진복</t>
    <phoneticPr fontId="1" type="noConversion"/>
  </si>
  <si>
    <t>유한킴벌리 A30 투피스(자켓,바지)</t>
    <phoneticPr fontId="1" type="noConversion"/>
  </si>
  <si>
    <t>예찰 및 역학조사 시료송부용 보냉백</t>
    <phoneticPr fontId="1" type="noConversion"/>
  </si>
  <si>
    <t>써모스, 지퍼백형, 은박 보냉백 35*25*12 100ea</t>
    <phoneticPr fontId="1" type="noConversion"/>
  </si>
  <si>
    <t>식물검역과</t>
    <phoneticPr fontId="1" type="noConversion"/>
  </si>
  <si>
    <t>김포공항사무소</t>
    <phoneticPr fontId="1" type="noConversion"/>
  </si>
  <si>
    <t>속초사무소</t>
    <phoneticPr fontId="1" type="noConversion"/>
  </si>
  <si>
    <t xml:space="preserve">예찰 중 벌, 해충으로부터  팔 보호위한 작업용 팔토시 </t>
    <phoneticPr fontId="1" type="noConversion"/>
  </si>
  <si>
    <t>붉은불개미 함정트랩 살충제 용기(출장 시 소분하여 사용)</t>
    <phoneticPr fontId="1" type="noConversion"/>
  </si>
  <si>
    <t>붉은불개미 트랩 내 개미유인을 위한 먹이</t>
    <phoneticPr fontId="1" type="noConversion"/>
  </si>
  <si>
    <t>예찰트랩 세척용 수세미(수거한 트랩은 여유분으로 보관)</t>
    <phoneticPr fontId="1" type="noConversion"/>
  </si>
  <si>
    <t xml:space="preserve">예찰트랩 조사 중 트랩 내외부 오염물기 제거용 행주 </t>
    <phoneticPr fontId="1" type="noConversion"/>
  </si>
  <si>
    <t>기타과실파리해충 트랩 내 해충 분류동정위한 해충거름망</t>
    <phoneticPr fontId="1" type="noConversion"/>
  </si>
  <si>
    <t>예찰조사 중 해충포집위한 포충망</t>
    <phoneticPr fontId="1" type="noConversion"/>
  </si>
  <si>
    <t>국제공항 설치용 해충 유인트랩(이동시 유아등)</t>
    <phoneticPr fontId="1" type="noConversion"/>
  </si>
  <si>
    <t>붉은불개미 방제용 개미베이트 살포기</t>
    <phoneticPr fontId="1" type="noConversion"/>
  </si>
  <si>
    <t>* 배부처</t>
  </si>
  <si>
    <t xml:space="preserve"> 식물검역과 : 서울특별시 강서구 등촌동39가길 46(우07670) 임창수(02-2650-0647)</t>
  </si>
  <si>
    <t xml:space="preserve"> 김포공항사무소 : 서울특별시 강서구 하늘길 38 김포공항 국제선청사 171~172호(우07505) 이영이(02-2662-6835)</t>
  </si>
  <si>
    <t xml:space="preserve"> 속초사무소 : 강원도 속초시 설악금강대교로 136-58, 3층(우 24882) 신연선(033-635-3842)</t>
  </si>
  <si>
    <t>스테이너트랩</t>
  </si>
  <si>
    <t>투명아크릴(3㎜)10*15,유인제바구니(2개), 고정핀(1개), 고정걸이(1개)</t>
  </si>
  <si>
    <t>멕페일트랩</t>
  </si>
  <si>
    <t>플라스틱트랩, 170*230(150g)</t>
  </si>
  <si>
    <t>델타트랩세트</t>
  </si>
  <si>
    <t>185*270*140(T)</t>
  </si>
  <si>
    <t>델타트랩 끈끈이판</t>
  </si>
  <si>
    <t>180*225(T), 6개/팩</t>
  </si>
  <si>
    <t>팩</t>
  </si>
  <si>
    <t>황색 끈끈이 트랩</t>
  </si>
  <si>
    <t>15*25, pp형, 50장/박스</t>
  </si>
  <si>
    <t>박스</t>
  </si>
  <si>
    <t>펀넬트랩</t>
  </si>
  <si>
    <t>170*250(funnel형)</t>
  </si>
  <si>
    <t>함정트랩</t>
  </si>
  <si>
    <t xml:space="preserve">28*115철사고리 부착 3mm구명 6개, 스티커1장, 뚜껑 빨간색 </t>
  </si>
  <si>
    <t>꼬리표</t>
  </si>
  <si>
    <t>65mm*100mm, PP</t>
  </si>
  <si>
    <t>지중해과실파리 유인제</t>
  </si>
  <si>
    <t>capilure, Plug</t>
  </si>
  <si>
    <t>오리엔탈과실파리류 유인제</t>
  </si>
  <si>
    <t>Dorsalure, Plug</t>
  </si>
  <si>
    <t>오이과실파리 유인제</t>
  </si>
  <si>
    <t>Cuelure, Plug</t>
  </si>
  <si>
    <t>기타과실파리 유인제</t>
  </si>
  <si>
    <t>Proteinlure, 18g</t>
  </si>
  <si>
    <t>코드린나방 유인제</t>
  </si>
  <si>
    <t>Pheromone, Cydia pomonellalure, 8mm</t>
  </si>
  <si>
    <t>Fall Armyworm 유인제</t>
  </si>
  <si>
    <t>Pheromone, PVC. Rubber septum</t>
  </si>
  <si>
    <t>흰개미 트랩</t>
  </si>
  <si>
    <t>유인목재 및 모니터링카트리지,58*230</t>
  </si>
  <si>
    <t>흰개미 독먹이</t>
  </si>
  <si>
    <t>12*150 펄프, 10개/세트</t>
  </si>
  <si>
    <t>세트</t>
  </si>
  <si>
    <t>흰개미 유인제</t>
  </si>
  <si>
    <t>14*40 펄프, 20개/세트</t>
  </si>
  <si>
    <t>스트립(살충제)</t>
  </si>
  <si>
    <t>VaporTape Ⅱ Insectcide, Insecticidal Strips</t>
  </si>
  <si>
    <t>ea</t>
    <phoneticPr fontId="1" type="noConversion"/>
  </si>
  <si>
    <t>pk</t>
    <phoneticPr fontId="1" type="noConversion"/>
  </si>
  <si>
    <t>box</t>
    <phoneticPr fontId="1" type="noConversion"/>
  </si>
  <si>
    <t>상세배부내역 두번째 시트 참조</t>
    <phoneticPr fontId="1" type="noConversion"/>
  </si>
  <si>
    <t>set</t>
    <phoneticPr fontId="1" type="noConversion"/>
  </si>
  <si>
    <t>set</t>
    <phoneticPr fontId="1" type="noConversion"/>
  </si>
  <si>
    <t>연번</t>
    <phoneticPr fontId="1" type="noConversion"/>
  </si>
  <si>
    <t>품 명</t>
  </si>
  <si>
    <t>규 격</t>
  </si>
  <si>
    <t>단위</t>
  </si>
  <si>
    <t xml:space="preserve"> 총수량</t>
    <phoneticPr fontId="1" type="noConversion"/>
  </si>
  <si>
    <t>투명아크릴(3㎜)10*15,유인제바구니(2개), 고정핀(1개), 고정걸이(1개)</t>
    <phoneticPr fontId="1" type="noConversion"/>
  </si>
  <si>
    <t xml:space="preserve">28*115철사고리 부착 3mm구명 6개, 스티커1장, 뚜껑 빨간색 </t>
    <phoneticPr fontId="1" type="noConversion"/>
  </si>
  <si>
    <t>Pheromone, PVC. Rubber septum</t>
    <phoneticPr fontId="1" type="noConversion"/>
  </si>
  <si>
    <t>* 배부처</t>
    <phoneticPr fontId="1" type="noConversion"/>
  </si>
  <si>
    <t xml:space="preserve"> 식물검역과 : 서울특별시 강서구 등촌동39가길 46(우07670) 임창수(02-2650-0647)</t>
    <phoneticPr fontId="1" type="noConversion"/>
  </si>
  <si>
    <t xml:space="preserve"> 김포공항사무소 : 서울특별시 강서구 하늘길 38 김포공항 국제선청사 171~172호(우07505) 이영이(02-2662-6835)</t>
    <phoneticPr fontId="1" type="noConversion"/>
  </si>
  <si>
    <t xml:space="preserve"> 속초사무소 : 강원도 속초시 설악금강대교로 136-58, 3층(우 24882) 신연선(033-635-3842)</t>
    <phoneticPr fontId="1" type="noConversion"/>
  </si>
  <si>
    <t>예찰트랩 배부 개수</t>
    <phoneticPr fontId="1" type="noConversion"/>
  </si>
  <si>
    <t>식물병해충 예찰방제관련 물품 구매 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</si>
</sst>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_-;\-* #,##0.0_-;_-* &quot;-&quot;?_-;_-@_-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2"/>
      <name val="Century Gothic"/>
      <family val="2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</cellStyleXfs>
  <cellXfs count="151">
    <xf numFmtId="0" fontId="0" fillId="0" borderId="0" xfId="0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1" fontId="0" fillId="0" borderId="20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41" fontId="0" fillId="0" borderId="22" xfId="2" applyFont="1" applyBorder="1" applyAlignment="1">
      <alignment horizontal="center" vertical="center"/>
    </xf>
    <xf numFmtId="41" fontId="0" fillId="0" borderId="21" xfId="2" applyFont="1" applyBorder="1" applyAlignment="1">
      <alignment horizontal="right" vertical="center"/>
    </xf>
    <xf numFmtId="41" fontId="0" fillId="0" borderId="21" xfId="2" applyFont="1" applyFill="1" applyBorder="1" applyAlignment="1">
      <alignment horizontal="right" vertical="center"/>
    </xf>
    <xf numFmtId="41" fontId="0" fillId="0" borderId="22" xfId="2" applyFont="1" applyBorder="1" applyAlignment="1">
      <alignment horizontal="right" vertical="center"/>
    </xf>
    <xf numFmtId="41" fontId="0" fillId="0" borderId="23" xfId="2" applyFont="1" applyBorder="1" applyAlignment="1">
      <alignment horizontal="center" vertical="center"/>
    </xf>
    <xf numFmtId="41" fontId="0" fillId="0" borderId="8" xfId="2" applyFont="1" applyFill="1" applyBorder="1" applyAlignment="1">
      <alignment horizontal="right" vertical="center"/>
    </xf>
    <xf numFmtId="41" fontId="0" fillId="0" borderId="8" xfId="2" applyFon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1" fontId="0" fillId="0" borderId="8" xfId="2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11" fillId="0" borderId="25" xfId="4" applyFont="1" applyBorder="1" applyAlignment="1">
      <alignment horizontal="center" vertical="center" wrapText="1"/>
    </xf>
    <xf numFmtId="0" fontId="12" fillId="2" borderId="25" xfId="4" applyFont="1" applyFill="1" applyBorder="1" applyAlignment="1">
      <alignment horizontal="center" vertical="center" wrapText="1"/>
    </xf>
    <xf numFmtId="41" fontId="13" fillId="2" borderId="25" xfId="3" applyFont="1" applyFill="1" applyBorder="1" applyAlignment="1">
      <alignment horizontal="right" vertical="center" wrapText="1"/>
    </xf>
    <xf numFmtId="0" fontId="12" fillId="2" borderId="6" xfId="4" applyFont="1" applyFill="1" applyBorder="1" applyAlignment="1">
      <alignment horizontal="center" vertical="center" wrapText="1"/>
    </xf>
    <xf numFmtId="41" fontId="13" fillId="2" borderId="6" xfId="3" applyFont="1" applyFill="1" applyBorder="1" applyAlignment="1">
      <alignment horizontal="right" vertical="center" wrapText="1"/>
    </xf>
    <xf numFmtId="41" fontId="0" fillId="0" borderId="8" xfId="2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41" fontId="0" fillId="0" borderId="20" xfId="2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 wrapText="1"/>
    </xf>
    <xf numFmtId="41" fontId="13" fillId="2" borderId="8" xfId="3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1" fontId="14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1" fontId="14" fillId="0" borderId="21" xfId="0" applyNumberFormat="1" applyFont="1" applyBorder="1" applyAlignment="1">
      <alignment horizontal="center" vertical="center"/>
    </xf>
    <xf numFmtId="41" fontId="0" fillId="0" borderId="25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5" fillId="0" borderId="2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2" fillId="0" borderId="25" xfId="4" applyFont="1" applyBorder="1" applyAlignment="1">
      <alignment horizontal="right" vertical="center"/>
    </xf>
    <xf numFmtId="0" fontId="12" fillId="0" borderId="6" xfId="4" applyFont="1" applyBorder="1" applyAlignment="1">
      <alignment horizontal="right" vertical="center"/>
    </xf>
    <xf numFmtId="0" fontId="12" fillId="0" borderId="8" xfId="4" applyFont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41" fontId="0" fillId="0" borderId="22" xfId="2" applyFont="1" applyFill="1" applyBorder="1" applyAlignment="1">
      <alignment horizontal="right" vertical="center"/>
    </xf>
    <xf numFmtId="41" fontId="0" fillId="0" borderId="9" xfId="2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0" borderId="14" xfId="2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2" borderId="25" xfId="4" applyFont="1" applyFill="1" applyBorder="1" applyAlignment="1">
      <alignment horizontal="center" vertical="center" wrapText="1"/>
    </xf>
    <xf numFmtId="0" fontId="16" fillId="2" borderId="6" xfId="4" applyFont="1" applyFill="1" applyBorder="1" applyAlignment="1">
      <alignment horizontal="center" vertical="center" wrapText="1"/>
    </xf>
    <xf numFmtId="0" fontId="16" fillId="0" borderId="25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176" fontId="14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25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8" xfId="4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justify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0" fillId="0" borderId="0" xfId="0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</cellXfs>
  <cellStyles count="5">
    <cellStyle name="쉼표 [0]" xfId="2" builtinId="6"/>
    <cellStyle name="쉼표 [0] 2" xfId="1" xr:uid="{00000000-0005-0000-0000-00002F000000}"/>
    <cellStyle name="쉼표 [0] 4 9" xfId="3" xr:uid="{1B2CA27E-3D71-43DD-9C02-14079B176796}"/>
    <cellStyle name="표준" xfId="0" builtinId="0"/>
    <cellStyle name="표준 11" xfId="4" xr:uid="{E1254818-EC1C-41E6-A0E9-CB3009732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00B43-F98F-407F-AB96-1300A2122EFA}">
  <dimension ref="A1:F76"/>
  <sheetViews>
    <sheetView showGridLines="0" tabSelected="1" zoomScaleNormal="100" workbookViewId="0">
      <pane ySplit="3" topLeftCell="A4" activePane="bottomLeft" state="frozen"/>
      <selection pane="bottomLeft" sqref="A1:F1"/>
    </sheetView>
  </sheetViews>
  <sheetFormatPr defaultRowHeight="16.5" x14ac:dyDescent="0.3"/>
  <cols>
    <col min="1" max="1" width="5.375" style="93" bestFit="1" customWidth="1"/>
    <col min="2" max="2" width="67" style="93" bestFit="1" customWidth="1"/>
    <col min="3" max="3" width="54.5" style="93" bestFit="1" customWidth="1"/>
    <col min="4" max="4" width="5.375" style="93" bestFit="1" customWidth="1"/>
    <col min="5" max="5" width="5.375" style="123" bestFit="1" customWidth="1"/>
    <col min="6" max="6" width="13.125" style="93" bestFit="1" customWidth="1"/>
    <col min="7" max="16384" width="9" style="93"/>
  </cols>
  <sheetData>
    <row r="1" spans="1:6" ht="39" customHeight="1" thickBot="1" x14ac:dyDescent="0.35">
      <c r="A1" s="145" t="s">
        <v>186</v>
      </c>
      <c r="B1" s="145"/>
      <c r="C1" s="145"/>
      <c r="D1" s="145"/>
      <c r="E1" s="145"/>
      <c r="F1" s="145"/>
    </row>
    <row r="2" spans="1:6" ht="17.25" customHeight="1" thickTop="1" thickBot="1" x14ac:dyDescent="0.35">
      <c r="A2" s="100"/>
      <c r="B2" s="100"/>
      <c r="C2" s="100"/>
      <c r="D2" s="100"/>
      <c r="E2" s="100"/>
      <c r="F2" s="100"/>
    </row>
    <row r="3" spans="1:6" ht="24.95" customHeight="1" thickBot="1" x14ac:dyDescent="0.35">
      <c r="A3" s="101" t="s">
        <v>3</v>
      </c>
      <c r="B3" s="102" t="s">
        <v>4</v>
      </c>
      <c r="C3" s="102" t="s">
        <v>5</v>
      </c>
      <c r="D3" s="102" t="s">
        <v>6</v>
      </c>
      <c r="E3" s="102" t="s">
        <v>7</v>
      </c>
      <c r="F3" s="103" t="s">
        <v>8</v>
      </c>
    </row>
    <row r="4" spans="1:6" ht="24.95" customHeight="1" thickTop="1" x14ac:dyDescent="0.3">
      <c r="A4" s="104">
        <v>1</v>
      </c>
      <c r="B4" s="126" t="s">
        <v>128</v>
      </c>
      <c r="C4" s="126" t="s">
        <v>129</v>
      </c>
      <c r="D4" s="126" t="s">
        <v>167</v>
      </c>
      <c r="E4" s="126">
        <v>65</v>
      </c>
      <c r="F4" s="146" t="s">
        <v>170</v>
      </c>
    </row>
    <row r="5" spans="1:6" ht="24.95" customHeight="1" x14ac:dyDescent="0.3">
      <c r="A5" s="106">
        <v>2</v>
      </c>
      <c r="B5" s="111" t="s">
        <v>130</v>
      </c>
      <c r="C5" s="111" t="s">
        <v>131</v>
      </c>
      <c r="D5" s="111" t="s">
        <v>167</v>
      </c>
      <c r="E5" s="111">
        <v>17</v>
      </c>
      <c r="F5" s="147"/>
    </row>
    <row r="6" spans="1:6" ht="24.95" customHeight="1" x14ac:dyDescent="0.3">
      <c r="A6" s="106">
        <v>3</v>
      </c>
      <c r="B6" s="111" t="s">
        <v>132</v>
      </c>
      <c r="C6" s="111" t="s">
        <v>133</v>
      </c>
      <c r="D6" s="111" t="s">
        <v>167</v>
      </c>
      <c r="E6" s="111">
        <v>23</v>
      </c>
      <c r="F6" s="147"/>
    </row>
    <row r="7" spans="1:6" ht="24.95" customHeight="1" x14ac:dyDescent="0.3">
      <c r="A7" s="106">
        <v>4</v>
      </c>
      <c r="B7" s="111" t="s">
        <v>134</v>
      </c>
      <c r="C7" s="111" t="s">
        <v>135</v>
      </c>
      <c r="D7" s="111" t="s">
        <v>168</v>
      </c>
      <c r="E7" s="111">
        <v>25</v>
      </c>
      <c r="F7" s="147"/>
    </row>
    <row r="8" spans="1:6" ht="24.95" customHeight="1" x14ac:dyDescent="0.3">
      <c r="A8" s="106">
        <v>5</v>
      </c>
      <c r="B8" s="111" t="s">
        <v>137</v>
      </c>
      <c r="C8" s="111" t="s">
        <v>138</v>
      </c>
      <c r="D8" s="111" t="s">
        <v>169</v>
      </c>
      <c r="E8" s="111">
        <v>10</v>
      </c>
      <c r="F8" s="147"/>
    </row>
    <row r="9" spans="1:6" ht="24.95" customHeight="1" x14ac:dyDescent="0.3">
      <c r="A9" s="106">
        <v>6</v>
      </c>
      <c r="B9" s="111" t="s">
        <v>140</v>
      </c>
      <c r="C9" s="111" t="s">
        <v>141</v>
      </c>
      <c r="D9" s="111" t="s">
        <v>167</v>
      </c>
      <c r="E9" s="111">
        <v>11</v>
      </c>
      <c r="F9" s="147"/>
    </row>
    <row r="10" spans="1:6" ht="24.95" customHeight="1" x14ac:dyDescent="0.3">
      <c r="A10" s="106">
        <v>7</v>
      </c>
      <c r="B10" s="111" t="s">
        <v>142</v>
      </c>
      <c r="C10" s="111" t="s">
        <v>143</v>
      </c>
      <c r="D10" s="111" t="s">
        <v>167</v>
      </c>
      <c r="E10" s="111">
        <v>900</v>
      </c>
      <c r="F10" s="147"/>
    </row>
    <row r="11" spans="1:6" ht="24.95" customHeight="1" x14ac:dyDescent="0.3">
      <c r="A11" s="106">
        <v>8</v>
      </c>
      <c r="B11" s="111" t="s">
        <v>144</v>
      </c>
      <c r="C11" s="111" t="s">
        <v>145</v>
      </c>
      <c r="D11" s="111" t="s">
        <v>167</v>
      </c>
      <c r="E11" s="111">
        <v>60</v>
      </c>
      <c r="F11" s="147"/>
    </row>
    <row r="12" spans="1:6" ht="24.95" customHeight="1" x14ac:dyDescent="0.3">
      <c r="A12" s="106">
        <v>9</v>
      </c>
      <c r="B12" s="111" t="s">
        <v>146</v>
      </c>
      <c r="C12" s="111" t="s">
        <v>147</v>
      </c>
      <c r="D12" s="111" t="s">
        <v>167</v>
      </c>
      <c r="E12" s="111">
        <v>75</v>
      </c>
      <c r="F12" s="147"/>
    </row>
    <row r="13" spans="1:6" ht="24.95" customHeight="1" x14ac:dyDescent="0.3">
      <c r="A13" s="106">
        <v>10</v>
      </c>
      <c r="B13" s="111" t="s">
        <v>148</v>
      </c>
      <c r="C13" s="111" t="s">
        <v>149</v>
      </c>
      <c r="D13" s="111" t="s">
        <v>167</v>
      </c>
      <c r="E13" s="111">
        <v>105</v>
      </c>
      <c r="F13" s="147"/>
    </row>
    <row r="14" spans="1:6" ht="24.95" customHeight="1" x14ac:dyDescent="0.3">
      <c r="A14" s="106">
        <v>11</v>
      </c>
      <c r="B14" s="111" t="s">
        <v>150</v>
      </c>
      <c r="C14" s="111" t="s">
        <v>151</v>
      </c>
      <c r="D14" s="111" t="s">
        <v>167</v>
      </c>
      <c r="E14" s="111">
        <v>75</v>
      </c>
      <c r="F14" s="147"/>
    </row>
    <row r="15" spans="1:6" ht="24.95" customHeight="1" x14ac:dyDescent="0.3">
      <c r="A15" s="106">
        <v>12</v>
      </c>
      <c r="B15" s="111" t="s">
        <v>152</v>
      </c>
      <c r="C15" s="111" t="s">
        <v>153</v>
      </c>
      <c r="D15" s="111" t="s">
        <v>167</v>
      </c>
      <c r="E15" s="111">
        <v>110</v>
      </c>
      <c r="F15" s="147"/>
    </row>
    <row r="16" spans="1:6" ht="24.95" customHeight="1" x14ac:dyDescent="0.3">
      <c r="A16" s="106">
        <v>13</v>
      </c>
      <c r="B16" s="111" t="s">
        <v>154</v>
      </c>
      <c r="C16" s="111" t="s">
        <v>155</v>
      </c>
      <c r="D16" s="111" t="s">
        <v>167</v>
      </c>
      <c r="E16" s="111">
        <v>90</v>
      </c>
      <c r="F16" s="147"/>
    </row>
    <row r="17" spans="1:6" ht="24.95" customHeight="1" x14ac:dyDescent="0.3">
      <c r="A17" s="106">
        <v>14</v>
      </c>
      <c r="B17" s="111" t="s">
        <v>156</v>
      </c>
      <c r="C17" s="111" t="s">
        <v>157</v>
      </c>
      <c r="D17" s="111" t="s">
        <v>167</v>
      </c>
      <c r="E17" s="111">
        <v>70</v>
      </c>
      <c r="F17" s="147"/>
    </row>
    <row r="18" spans="1:6" ht="24.95" customHeight="1" x14ac:dyDescent="0.3">
      <c r="A18" s="106">
        <v>15</v>
      </c>
      <c r="B18" s="111" t="s">
        <v>158</v>
      </c>
      <c r="C18" s="111" t="s">
        <v>159</v>
      </c>
      <c r="D18" s="111" t="s">
        <v>167</v>
      </c>
      <c r="E18" s="111">
        <v>12</v>
      </c>
      <c r="F18" s="147"/>
    </row>
    <row r="19" spans="1:6" ht="24.95" customHeight="1" x14ac:dyDescent="0.3">
      <c r="A19" s="106">
        <v>16</v>
      </c>
      <c r="B19" s="111" t="s">
        <v>160</v>
      </c>
      <c r="C19" s="111" t="s">
        <v>161</v>
      </c>
      <c r="D19" s="111" t="s">
        <v>171</v>
      </c>
      <c r="E19" s="111">
        <v>8</v>
      </c>
      <c r="F19" s="147"/>
    </row>
    <row r="20" spans="1:6" ht="24.95" customHeight="1" x14ac:dyDescent="0.3">
      <c r="A20" s="106">
        <v>17</v>
      </c>
      <c r="B20" s="111" t="s">
        <v>163</v>
      </c>
      <c r="C20" s="111" t="s">
        <v>164</v>
      </c>
      <c r="D20" s="111" t="s">
        <v>171</v>
      </c>
      <c r="E20" s="111">
        <v>12</v>
      </c>
      <c r="F20" s="147"/>
    </row>
    <row r="21" spans="1:6" ht="24.95" customHeight="1" thickBot="1" x14ac:dyDescent="0.35">
      <c r="A21" s="124">
        <v>18</v>
      </c>
      <c r="B21" s="109" t="s">
        <v>165</v>
      </c>
      <c r="C21" s="109" t="s">
        <v>166</v>
      </c>
      <c r="D21" s="109" t="s">
        <v>167</v>
      </c>
      <c r="E21" s="109">
        <v>50</v>
      </c>
      <c r="F21" s="147"/>
    </row>
    <row r="22" spans="1:6" ht="24.95" customHeight="1" x14ac:dyDescent="0.3">
      <c r="A22" s="125">
        <v>19</v>
      </c>
      <c r="B22" s="116" t="s">
        <v>88</v>
      </c>
      <c r="C22" s="96" t="s">
        <v>89</v>
      </c>
      <c r="D22" s="94" t="s">
        <v>167</v>
      </c>
      <c r="E22" s="120">
        <v>50</v>
      </c>
      <c r="F22" s="148" t="s">
        <v>112</v>
      </c>
    </row>
    <row r="23" spans="1:6" ht="24.95" customHeight="1" x14ac:dyDescent="0.3">
      <c r="A23" s="106">
        <v>20</v>
      </c>
      <c r="B23" s="110" t="s">
        <v>108</v>
      </c>
      <c r="C23" s="97" t="s">
        <v>109</v>
      </c>
      <c r="D23" s="98" t="s">
        <v>169</v>
      </c>
      <c r="E23" s="122">
        <v>2</v>
      </c>
      <c r="F23" s="149"/>
    </row>
    <row r="24" spans="1:6" ht="24.95" customHeight="1" x14ac:dyDescent="0.3">
      <c r="A24" s="106">
        <v>21</v>
      </c>
      <c r="B24" s="110" t="s">
        <v>110</v>
      </c>
      <c r="C24" s="97" t="s">
        <v>111</v>
      </c>
      <c r="D24" s="98" t="s">
        <v>172</v>
      </c>
      <c r="E24" s="122">
        <v>2</v>
      </c>
      <c r="F24" s="149"/>
    </row>
    <row r="25" spans="1:6" ht="24.95" customHeight="1" x14ac:dyDescent="0.3">
      <c r="A25" s="106">
        <v>22</v>
      </c>
      <c r="B25" s="110" t="s">
        <v>90</v>
      </c>
      <c r="C25" s="97" t="s">
        <v>92</v>
      </c>
      <c r="D25" s="98" t="s">
        <v>167</v>
      </c>
      <c r="E25" s="122">
        <v>10</v>
      </c>
      <c r="F25" s="149"/>
    </row>
    <row r="26" spans="1:6" ht="24.95" customHeight="1" x14ac:dyDescent="0.3">
      <c r="A26" s="106">
        <v>23</v>
      </c>
      <c r="B26" s="110" t="s">
        <v>91</v>
      </c>
      <c r="C26" s="97" t="s">
        <v>93</v>
      </c>
      <c r="D26" s="98" t="s">
        <v>167</v>
      </c>
      <c r="E26" s="122">
        <v>10</v>
      </c>
      <c r="F26" s="149"/>
    </row>
    <row r="27" spans="1:6" ht="24.95" customHeight="1" x14ac:dyDescent="0.3">
      <c r="A27" s="106">
        <v>24</v>
      </c>
      <c r="B27" s="110" t="s">
        <v>115</v>
      </c>
      <c r="C27" s="111" t="s">
        <v>13</v>
      </c>
      <c r="D27" s="111" t="s">
        <v>37</v>
      </c>
      <c r="E27" s="111">
        <v>10</v>
      </c>
      <c r="F27" s="149"/>
    </row>
    <row r="28" spans="1:6" ht="24.95" customHeight="1" x14ac:dyDescent="0.3">
      <c r="A28" s="106">
        <v>25</v>
      </c>
      <c r="B28" s="112" t="s">
        <v>83</v>
      </c>
      <c r="C28" s="111" t="s">
        <v>79</v>
      </c>
      <c r="D28" s="111" t="s">
        <v>77</v>
      </c>
      <c r="E28" s="111">
        <v>20</v>
      </c>
      <c r="F28" s="149"/>
    </row>
    <row r="29" spans="1:6" ht="24.95" customHeight="1" x14ac:dyDescent="0.3">
      <c r="A29" s="106">
        <v>26</v>
      </c>
      <c r="B29" s="112" t="s">
        <v>85</v>
      </c>
      <c r="C29" s="111" t="s">
        <v>82</v>
      </c>
      <c r="D29" s="111" t="s">
        <v>77</v>
      </c>
      <c r="E29" s="113">
        <v>12</v>
      </c>
      <c r="F29" s="149"/>
    </row>
    <row r="30" spans="1:6" ht="24.95" customHeight="1" x14ac:dyDescent="0.3">
      <c r="A30" s="106">
        <v>27</v>
      </c>
      <c r="B30" s="112" t="s">
        <v>48</v>
      </c>
      <c r="C30" s="111" t="s">
        <v>14</v>
      </c>
      <c r="D30" s="111" t="s">
        <v>37</v>
      </c>
      <c r="E30" s="113">
        <v>10</v>
      </c>
      <c r="F30" s="149"/>
    </row>
    <row r="31" spans="1:6" ht="24.95" customHeight="1" x14ac:dyDescent="0.3">
      <c r="A31" s="106">
        <v>28</v>
      </c>
      <c r="B31" s="112" t="s">
        <v>116</v>
      </c>
      <c r="C31" s="111" t="s">
        <v>78</v>
      </c>
      <c r="D31" s="111" t="s">
        <v>77</v>
      </c>
      <c r="E31" s="113">
        <v>10</v>
      </c>
      <c r="F31" s="149"/>
    </row>
    <row r="32" spans="1:6" ht="24.95" customHeight="1" x14ac:dyDescent="0.3">
      <c r="A32" s="106">
        <v>29</v>
      </c>
      <c r="B32" s="112" t="s">
        <v>80</v>
      </c>
      <c r="C32" s="113" t="s">
        <v>26</v>
      </c>
      <c r="D32" s="113" t="s">
        <v>63</v>
      </c>
      <c r="E32" s="113">
        <v>2</v>
      </c>
      <c r="F32" s="149"/>
    </row>
    <row r="33" spans="1:6" ht="24.95" customHeight="1" x14ac:dyDescent="0.3">
      <c r="A33" s="106">
        <v>30</v>
      </c>
      <c r="B33" s="112" t="s">
        <v>117</v>
      </c>
      <c r="C33" s="111" t="s">
        <v>49</v>
      </c>
      <c r="D33" s="111" t="s">
        <v>37</v>
      </c>
      <c r="E33" s="113">
        <v>30</v>
      </c>
      <c r="F33" s="149"/>
    </row>
    <row r="34" spans="1:6" ht="24.95" customHeight="1" x14ac:dyDescent="0.3">
      <c r="A34" s="106">
        <v>31</v>
      </c>
      <c r="B34" s="112" t="s">
        <v>57</v>
      </c>
      <c r="C34" s="111" t="s">
        <v>51</v>
      </c>
      <c r="D34" s="111" t="s">
        <v>15</v>
      </c>
      <c r="E34" s="113">
        <v>10</v>
      </c>
      <c r="F34" s="149"/>
    </row>
    <row r="35" spans="1:6" ht="24.95" customHeight="1" x14ac:dyDescent="0.3">
      <c r="A35" s="106"/>
      <c r="B35" s="111"/>
      <c r="C35" s="111" t="s">
        <v>52</v>
      </c>
      <c r="D35" s="111" t="s">
        <v>15</v>
      </c>
      <c r="E35" s="111">
        <v>10</v>
      </c>
      <c r="F35" s="149"/>
    </row>
    <row r="36" spans="1:6" ht="24.95" customHeight="1" x14ac:dyDescent="0.3">
      <c r="A36" s="106"/>
      <c r="B36" s="111"/>
      <c r="C36" s="111" t="s">
        <v>53</v>
      </c>
      <c r="D36" s="111" t="s">
        <v>15</v>
      </c>
      <c r="E36" s="111">
        <v>10</v>
      </c>
      <c r="F36" s="149"/>
    </row>
    <row r="37" spans="1:6" ht="24.95" customHeight="1" x14ac:dyDescent="0.3">
      <c r="A37" s="106">
        <v>32</v>
      </c>
      <c r="B37" s="110" t="s">
        <v>94</v>
      </c>
      <c r="C37" s="110" t="s">
        <v>95</v>
      </c>
      <c r="D37" s="110" t="s">
        <v>169</v>
      </c>
      <c r="E37" s="110">
        <v>15</v>
      </c>
      <c r="F37" s="149"/>
    </row>
    <row r="38" spans="1:6" ht="24.95" customHeight="1" x14ac:dyDescent="0.3">
      <c r="A38" s="106">
        <v>33</v>
      </c>
      <c r="B38" s="111" t="s">
        <v>67</v>
      </c>
      <c r="C38" s="111" t="s">
        <v>17</v>
      </c>
      <c r="D38" s="111" t="s">
        <v>18</v>
      </c>
      <c r="E38" s="111">
        <v>30</v>
      </c>
      <c r="F38" s="149"/>
    </row>
    <row r="39" spans="1:6" ht="24.95" customHeight="1" x14ac:dyDescent="0.3">
      <c r="A39" s="106">
        <v>34</v>
      </c>
      <c r="B39" s="110" t="s">
        <v>118</v>
      </c>
      <c r="C39" s="110" t="s">
        <v>38</v>
      </c>
      <c r="D39" s="111" t="s">
        <v>39</v>
      </c>
      <c r="E39" s="111">
        <v>20</v>
      </c>
      <c r="F39" s="149"/>
    </row>
    <row r="40" spans="1:6" ht="24.95" customHeight="1" x14ac:dyDescent="0.3">
      <c r="A40" s="106">
        <v>35</v>
      </c>
      <c r="B40" s="110" t="s">
        <v>119</v>
      </c>
      <c r="C40" s="111" t="s">
        <v>40</v>
      </c>
      <c r="D40" s="111" t="s">
        <v>41</v>
      </c>
      <c r="E40" s="111">
        <v>20</v>
      </c>
      <c r="F40" s="149"/>
    </row>
    <row r="41" spans="1:6" ht="24.95" customHeight="1" x14ac:dyDescent="0.3">
      <c r="A41" s="106">
        <v>36</v>
      </c>
      <c r="B41" s="110" t="s">
        <v>120</v>
      </c>
      <c r="C41" s="111" t="s">
        <v>43</v>
      </c>
      <c r="D41" s="111" t="s">
        <v>37</v>
      </c>
      <c r="E41" s="111">
        <v>20</v>
      </c>
      <c r="F41" s="149"/>
    </row>
    <row r="42" spans="1:6" ht="24.95" customHeight="1" x14ac:dyDescent="0.3">
      <c r="A42" s="106">
        <v>37</v>
      </c>
      <c r="B42" s="110" t="s">
        <v>121</v>
      </c>
      <c r="C42" s="111" t="s">
        <v>105</v>
      </c>
      <c r="D42" s="111" t="s">
        <v>106</v>
      </c>
      <c r="E42" s="111">
        <v>2</v>
      </c>
      <c r="F42" s="149"/>
    </row>
    <row r="43" spans="1:6" ht="24.95" customHeight="1" thickBot="1" x14ac:dyDescent="0.35">
      <c r="A43" s="114">
        <v>38</v>
      </c>
      <c r="B43" s="127" t="s">
        <v>121</v>
      </c>
      <c r="C43" s="128" t="s">
        <v>107</v>
      </c>
      <c r="D43" s="128" t="s">
        <v>37</v>
      </c>
      <c r="E43" s="128">
        <v>2</v>
      </c>
      <c r="F43" s="150"/>
    </row>
    <row r="44" spans="1:6" ht="24.95" customHeight="1" x14ac:dyDescent="0.3">
      <c r="A44" s="115">
        <v>39</v>
      </c>
      <c r="B44" s="105" t="s">
        <v>90</v>
      </c>
      <c r="C44" s="107" t="s">
        <v>92</v>
      </c>
      <c r="D44" s="95" t="s">
        <v>167</v>
      </c>
      <c r="E44" s="121">
        <v>5</v>
      </c>
      <c r="F44" s="149" t="s">
        <v>113</v>
      </c>
    </row>
    <row r="45" spans="1:6" ht="24.95" customHeight="1" x14ac:dyDescent="0.3">
      <c r="A45" s="106">
        <v>40</v>
      </c>
      <c r="B45" s="110" t="s">
        <v>91</v>
      </c>
      <c r="C45" s="97" t="s">
        <v>93</v>
      </c>
      <c r="D45" s="98" t="s">
        <v>167</v>
      </c>
      <c r="E45" s="122">
        <v>5</v>
      </c>
      <c r="F45" s="149"/>
    </row>
    <row r="46" spans="1:6" ht="24.95" customHeight="1" x14ac:dyDescent="0.3">
      <c r="A46" s="106">
        <v>41</v>
      </c>
      <c r="B46" s="110" t="s">
        <v>94</v>
      </c>
      <c r="C46" s="110" t="s">
        <v>95</v>
      </c>
      <c r="D46" s="110" t="s">
        <v>169</v>
      </c>
      <c r="E46" s="110">
        <v>15</v>
      </c>
      <c r="F46" s="149"/>
    </row>
    <row r="47" spans="1:6" ht="24.95" customHeight="1" x14ac:dyDescent="0.3">
      <c r="A47" s="106">
        <v>42</v>
      </c>
      <c r="B47" s="111" t="s">
        <v>67</v>
      </c>
      <c r="C47" s="111" t="s">
        <v>17</v>
      </c>
      <c r="D47" s="111" t="s">
        <v>18</v>
      </c>
      <c r="E47" s="111">
        <v>30</v>
      </c>
      <c r="F47" s="149"/>
    </row>
    <row r="48" spans="1:6" ht="24.95" customHeight="1" x14ac:dyDescent="0.3">
      <c r="A48" s="106">
        <v>43</v>
      </c>
      <c r="B48" s="112" t="s">
        <v>83</v>
      </c>
      <c r="C48" s="111" t="s">
        <v>79</v>
      </c>
      <c r="D48" s="111" t="s">
        <v>20</v>
      </c>
      <c r="E48" s="111">
        <v>10</v>
      </c>
      <c r="F48" s="149"/>
    </row>
    <row r="49" spans="1:6" ht="24.95" customHeight="1" x14ac:dyDescent="0.3">
      <c r="A49" s="106">
        <v>44</v>
      </c>
      <c r="B49" s="110" t="s">
        <v>118</v>
      </c>
      <c r="C49" s="110" t="s">
        <v>38</v>
      </c>
      <c r="D49" s="111" t="s">
        <v>39</v>
      </c>
      <c r="E49" s="111">
        <v>10</v>
      </c>
      <c r="F49" s="149"/>
    </row>
    <row r="50" spans="1:6" ht="24.95" customHeight="1" thickBot="1" x14ac:dyDescent="0.35">
      <c r="A50" s="124">
        <v>45</v>
      </c>
      <c r="B50" s="108" t="s">
        <v>119</v>
      </c>
      <c r="C50" s="109" t="s">
        <v>40</v>
      </c>
      <c r="D50" s="109" t="s">
        <v>41</v>
      </c>
      <c r="E50" s="109">
        <v>20</v>
      </c>
      <c r="F50" s="149"/>
    </row>
    <row r="51" spans="1:6" ht="24.95" customHeight="1" x14ac:dyDescent="0.3">
      <c r="A51" s="125">
        <v>46</v>
      </c>
      <c r="B51" s="116" t="s">
        <v>122</v>
      </c>
      <c r="C51" s="129" t="s">
        <v>19</v>
      </c>
      <c r="D51" s="129" t="s">
        <v>20</v>
      </c>
      <c r="E51" s="129">
        <v>3</v>
      </c>
      <c r="F51" s="148" t="s">
        <v>114</v>
      </c>
    </row>
    <row r="52" spans="1:6" ht="24.95" customHeight="1" x14ac:dyDescent="0.3">
      <c r="A52" s="106">
        <v>47</v>
      </c>
      <c r="B52" s="110" t="s">
        <v>65</v>
      </c>
      <c r="C52" s="111" t="s">
        <v>21</v>
      </c>
      <c r="D52" s="111" t="s">
        <v>20</v>
      </c>
      <c r="E52" s="111">
        <v>15</v>
      </c>
      <c r="F52" s="149"/>
    </row>
    <row r="53" spans="1:6" ht="24.95" customHeight="1" x14ac:dyDescent="0.3">
      <c r="A53" s="106">
        <v>48</v>
      </c>
      <c r="B53" s="110" t="s">
        <v>123</v>
      </c>
      <c r="C53" s="111" t="s">
        <v>74</v>
      </c>
      <c r="D53" s="111" t="s">
        <v>75</v>
      </c>
      <c r="E53" s="111">
        <v>1</v>
      </c>
      <c r="F53" s="149"/>
    </row>
    <row r="54" spans="1:6" ht="24.95" customHeight="1" x14ac:dyDescent="0.3">
      <c r="A54" s="106">
        <v>49</v>
      </c>
      <c r="B54" s="110" t="s">
        <v>88</v>
      </c>
      <c r="C54" s="110" t="s">
        <v>97</v>
      </c>
      <c r="D54" s="110" t="s">
        <v>167</v>
      </c>
      <c r="E54" s="110">
        <v>20</v>
      </c>
      <c r="F54" s="149"/>
    </row>
    <row r="55" spans="1:6" ht="24.95" customHeight="1" x14ac:dyDescent="0.3">
      <c r="A55" s="106">
        <v>50</v>
      </c>
      <c r="B55" s="110" t="s">
        <v>98</v>
      </c>
      <c r="C55" s="110" t="s">
        <v>99</v>
      </c>
      <c r="D55" s="110" t="s">
        <v>167</v>
      </c>
      <c r="E55" s="110">
        <v>10</v>
      </c>
      <c r="F55" s="149"/>
    </row>
    <row r="56" spans="1:6" ht="24.95" customHeight="1" x14ac:dyDescent="0.3">
      <c r="A56" s="106">
        <v>51</v>
      </c>
      <c r="B56" s="110" t="s">
        <v>100</v>
      </c>
      <c r="C56" s="110" t="s">
        <v>101</v>
      </c>
      <c r="D56" s="110" t="s">
        <v>167</v>
      </c>
      <c r="E56" s="110">
        <v>10</v>
      </c>
      <c r="F56" s="149"/>
    </row>
    <row r="57" spans="1:6" ht="24.95" customHeight="1" x14ac:dyDescent="0.3">
      <c r="A57" s="106">
        <v>52</v>
      </c>
      <c r="B57" s="110" t="s">
        <v>94</v>
      </c>
      <c r="C57" s="110" t="s">
        <v>95</v>
      </c>
      <c r="D57" s="110" t="s">
        <v>169</v>
      </c>
      <c r="E57" s="110">
        <v>15</v>
      </c>
      <c r="F57" s="149"/>
    </row>
    <row r="58" spans="1:6" ht="24.95" customHeight="1" x14ac:dyDescent="0.3">
      <c r="A58" s="106">
        <v>53</v>
      </c>
      <c r="B58" s="112" t="s">
        <v>83</v>
      </c>
      <c r="C58" s="111" t="s">
        <v>79</v>
      </c>
      <c r="D58" s="111" t="s">
        <v>20</v>
      </c>
      <c r="E58" s="111">
        <v>10</v>
      </c>
      <c r="F58" s="149"/>
    </row>
    <row r="59" spans="1:6" ht="24.95" customHeight="1" x14ac:dyDescent="0.3">
      <c r="A59" s="106">
        <v>54</v>
      </c>
      <c r="B59" s="110" t="s">
        <v>121</v>
      </c>
      <c r="C59" s="111" t="s">
        <v>22</v>
      </c>
      <c r="D59" s="111" t="s">
        <v>20</v>
      </c>
      <c r="E59" s="111">
        <v>2</v>
      </c>
      <c r="F59" s="149"/>
    </row>
    <row r="60" spans="1:6" ht="24.95" customHeight="1" x14ac:dyDescent="0.3">
      <c r="A60" s="106">
        <v>55</v>
      </c>
      <c r="B60" s="110" t="s">
        <v>121</v>
      </c>
      <c r="C60" s="111" t="s">
        <v>23</v>
      </c>
      <c r="D60" s="111" t="s">
        <v>20</v>
      </c>
      <c r="E60" s="111">
        <v>3</v>
      </c>
      <c r="F60" s="149"/>
    </row>
    <row r="61" spans="1:6" ht="24.95" customHeight="1" x14ac:dyDescent="0.3">
      <c r="A61" s="106">
        <v>56</v>
      </c>
      <c r="B61" s="113" t="s">
        <v>24</v>
      </c>
      <c r="C61" s="113" t="s">
        <v>25</v>
      </c>
      <c r="D61" s="113" t="s">
        <v>20</v>
      </c>
      <c r="E61" s="113">
        <v>4</v>
      </c>
      <c r="F61" s="149"/>
    </row>
    <row r="62" spans="1:6" ht="24.95" customHeight="1" x14ac:dyDescent="0.3">
      <c r="A62" s="106">
        <v>57</v>
      </c>
      <c r="B62" s="112" t="s">
        <v>62</v>
      </c>
      <c r="C62" s="113" t="s">
        <v>26</v>
      </c>
      <c r="D62" s="113" t="s">
        <v>20</v>
      </c>
      <c r="E62" s="113">
        <v>1</v>
      </c>
      <c r="F62" s="149"/>
    </row>
    <row r="63" spans="1:6" ht="24.95" customHeight="1" x14ac:dyDescent="0.3">
      <c r="A63" s="106">
        <v>58</v>
      </c>
      <c r="B63" s="112" t="s">
        <v>116</v>
      </c>
      <c r="C63" s="111" t="s">
        <v>78</v>
      </c>
      <c r="D63" s="111" t="s">
        <v>20</v>
      </c>
      <c r="E63" s="113">
        <v>5</v>
      </c>
      <c r="F63" s="149"/>
    </row>
    <row r="64" spans="1:6" ht="24.95" customHeight="1" x14ac:dyDescent="0.3">
      <c r="A64" s="106">
        <v>59</v>
      </c>
      <c r="B64" s="110" t="s">
        <v>68</v>
      </c>
      <c r="C64" s="111" t="s">
        <v>27</v>
      </c>
      <c r="D64" s="111" t="s">
        <v>20</v>
      </c>
      <c r="E64" s="111">
        <v>20</v>
      </c>
      <c r="F64" s="149"/>
    </row>
    <row r="65" spans="1:6" ht="24.95" customHeight="1" x14ac:dyDescent="0.3">
      <c r="A65" s="106">
        <v>60</v>
      </c>
      <c r="B65" s="111" t="s">
        <v>67</v>
      </c>
      <c r="C65" s="111" t="s">
        <v>17</v>
      </c>
      <c r="D65" s="111" t="s">
        <v>18</v>
      </c>
      <c r="E65" s="111">
        <v>30</v>
      </c>
      <c r="F65" s="149"/>
    </row>
    <row r="66" spans="1:6" ht="24.95" customHeight="1" x14ac:dyDescent="0.3">
      <c r="A66" s="106">
        <v>61</v>
      </c>
      <c r="B66" s="110" t="s">
        <v>70</v>
      </c>
      <c r="C66" s="111" t="s">
        <v>28</v>
      </c>
      <c r="D66" s="111" t="s">
        <v>20</v>
      </c>
      <c r="E66" s="111">
        <v>10</v>
      </c>
      <c r="F66" s="149"/>
    </row>
    <row r="67" spans="1:6" ht="24.95" customHeight="1" x14ac:dyDescent="0.3">
      <c r="A67" s="106">
        <v>62</v>
      </c>
      <c r="B67" s="110" t="s">
        <v>69</v>
      </c>
      <c r="C67" s="111" t="s">
        <v>29</v>
      </c>
      <c r="D67" s="111" t="s">
        <v>15</v>
      </c>
      <c r="E67" s="111">
        <v>5</v>
      </c>
      <c r="F67" s="149"/>
    </row>
    <row r="68" spans="1:6" ht="24.95" customHeight="1" x14ac:dyDescent="0.3">
      <c r="A68" s="106">
        <v>63</v>
      </c>
      <c r="B68" s="111" t="s">
        <v>72</v>
      </c>
      <c r="C68" s="111" t="s">
        <v>30</v>
      </c>
      <c r="D68" s="111" t="s">
        <v>20</v>
      </c>
      <c r="E68" s="111">
        <v>2</v>
      </c>
      <c r="F68" s="149"/>
    </row>
    <row r="69" spans="1:6" ht="24.95" customHeight="1" x14ac:dyDescent="0.3">
      <c r="A69" s="106">
        <v>64</v>
      </c>
      <c r="B69" s="110" t="s">
        <v>102</v>
      </c>
      <c r="C69" s="111" t="s">
        <v>103</v>
      </c>
      <c r="D69" s="111" t="s">
        <v>104</v>
      </c>
      <c r="E69" s="111">
        <v>10</v>
      </c>
      <c r="F69" s="149"/>
    </row>
    <row r="70" spans="1:6" ht="24.95" customHeight="1" x14ac:dyDescent="0.3">
      <c r="A70" s="106">
        <v>65</v>
      </c>
      <c r="B70" s="119" t="s">
        <v>87</v>
      </c>
      <c r="C70" s="111" t="s">
        <v>31</v>
      </c>
      <c r="D70" s="111" t="s">
        <v>20</v>
      </c>
      <c r="E70" s="111">
        <v>5</v>
      </c>
      <c r="F70" s="149"/>
    </row>
    <row r="71" spans="1:6" ht="24.95" customHeight="1" thickBot="1" x14ac:dyDescent="0.35">
      <c r="A71" s="114">
        <v>66</v>
      </c>
      <c r="B71" s="117" t="s">
        <v>71</v>
      </c>
      <c r="C71" s="118" t="s">
        <v>32</v>
      </c>
      <c r="D71" s="118" t="s">
        <v>20</v>
      </c>
      <c r="E71" s="118">
        <v>5</v>
      </c>
      <c r="F71" s="150"/>
    </row>
    <row r="72" spans="1:6" x14ac:dyDescent="0.3">
      <c r="F72" s="99"/>
    </row>
    <row r="73" spans="1:6" ht="18.75" customHeight="1" x14ac:dyDescent="0.3">
      <c r="A73" s="93" t="s">
        <v>124</v>
      </c>
    </row>
    <row r="74" spans="1:6" ht="18.75" customHeight="1" x14ac:dyDescent="0.3">
      <c r="A74" s="93" t="s">
        <v>125</v>
      </c>
    </row>
    <row r="75" spans="1:6" ht="18.75" customHeight="1" x14ac:dyDescent="0.3">
      <c r="A75" s="93" t="s">
        <v>126</v>
      </c>
    </row>
    <row r="76" spans="1:6" ht="18.75" customHeight="1" x14ac:dyDescent="0.3">
      <c r="A76" s="93" t="s">
        <v>127</v>
      </c>
    </row>
  </sheetData>
  <autoFilter ref="A3:F71" xr:uid="{BEF06446-7AFA-4915-998D-A8E050DAD24C}"/>
  <mergeCells count="5">
    <mergeCell ref="A1:F1"/>
    <mergeCell ref="F4:F21"/>
    <mergeCell ref="F22:F43"/>
    <mergeCell ref="F44:F50"/>
    <mergeCell ref="F51:F71"/>
  </mergeCells>
  <phoneticPr fontId="1" type="noConversion"/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B2C9-E585-4BA4-B843-49BEED71E976}">
  <dimension ref="A1:H26"/>
  <sheetViews>
    <sheetView showGridLines="0" zoomScaleNormal="100" workbookViewId="0">
      <selection sqref="A1:H1"/>
    </sheetView>
  </sheetViews>
  <sheetFormatPr defaultRowHeight="16.5" x14ac:dyDescent="0.3"/>
  <cols>
    <col min="1" max="1" width="4.75" style="19" bestFit="1" customWidth="1"/>
    <col min="2" max="2" width="22.875" style="19" bestFit="1" customWidth="1"/>
    <col min="3" max="3" width="55.875" style="19" bestFit="1" customWidth="1"/>
    <col min="4" max="4" width="4.75" style="19" bestFit="1" customWidth="1"/>
    <col min="5" max="5" width="9.625" style="19" bestFit="1" customWidth="1"/>
    <col min="6" max="6" width="13.125" style="19" bestFit="1" customWidth="1"/>
    <col min="7" max="7" width="9.625" style="19" bestFit="1" customWidth="1"/>
    <col min="8" max="8" width="7" style="19" bestFit="1" customWidth="1"/>
    <col min="9" max="16384" width="9" style="19"/>
  </cols>
  <sheetData>
    <row r="1" spans="1:8" ht="34.5" customHeight="1" thickBot="1" x14ac:dyDescent="0.35">
      <c r="A1" s="145" t="s">
        <v>185</v>
      </c>
      <c r="B1" s="145"/>
      <c r="C1" s="145"/>
      <c r="D1" s="145"/>
      <c r="E1" s="145"/>
      <c r="F1" s="145"/>
      <c r="G1" s="145"/>
      <c r="H1" s="145"/>
    </row>
    <row r="2" spans="1:8" ht="17.25" thickTop="1" x14ac:dyDescent="0.3"/>
    <row r="3" spans="1:8" ht="20.100000000000001" customHeight="1" x14ac:dyDescent="0.3">
      <c r="A3" s="130" t="s">
        <v>173</v>
      </c>
      <c r="B3" s="131" t="s">
        <v>174</v>
      </c>
      <c r="C3" s="131" t="s">
        <v>175</v>
      </c>
      <c r="D3" s="131" t="s">
        <v>176</v>
      </c>
      <c r="E3" s="131" t="s">
        <v>112</v>
      </c>
      <c r="F3" s="131" t="s">
        <v>1</v>
      </c>
      <c r="G3" s="131" t="s">
        <v>2</v>
      </c>
      <c r="H3" s="132" t="s">
        <v>177</v>
      </c>
    </row>
    <row r="4" spans="1:8" ht="20.100000000000001" customHeight="1" x14ac:dyDescent="0.3">
      <c r="A4" s="133">
        <v>1</v>
      </c>
      <c r="B4" s="134" t="s">
        <v>128</v>
      </c>
      <c r="C4" s="135" t="s">
        <v>178</v>
      </c>
      <c r="D4" s="136" t="s">
        <v>0</v>
      </c>
      <c r="E4" s="133">
        <v>25</v>
      </c>
      <c r="F4" s="133">
        <v>10</v>
      </c>
      <c r="G4" s="133">
        <v>30</v>
      </c>
      <c r="H4" s="137">
        <f>SUM(E4:G4)</f>
        <v>65</v>
      </c>
    </row>
    <row r="5" spans="1:8" ht="20.100000000000001" customHeight="1" x14ac:dyDescent="0.3">
      <c r="A5" s="133">
        <v>2</v>
      </c>
      <c r="B5" s="134" t="s">
        <v>130</v>
      </c>
      <c r="C5" s="135" t="s">
        <v>131</v>
      </c>
      <c r="D5" s="136" t="s">
        <v>0</v>
      </c>
      <c r="E5" s="133">
        <v>5</v>
      </c>
      <c r="F5" s="133">
        <v>3</v>
      </c>
      <c r="G5" s="133">
        <v>9</v>
      </c>
      <c r="H5" s="137">
        <f t="shared" ref="H5:H21" si="0">SUM(E5:G5)</f>
        <v>17</v>
      </c>
    </row>
    <row r="6" spans="1:8" ht="20.100000000000001" customHeight="1" x14ac:dyDescent="0.3">
      <c r="A6" s="133">
        <v>3</v>
      </c>
      <c r="B6" s="134" t="s">
        <v>132</v>
      </c>
      <c r="C6" s="135" t="s">
        <v>133</v>
      </c>
      <c r="D6" s="136" t="s">
        <v>0</v>
      </c>
      <c r="E6" s="133">
        <v>5</v>
      </c>
      <c r="F6" s="133">
        <v>5</v>
      </c>
      <c r="G6" s="133">
        <v>13</v>
      </c>
      <c r="H6" s="137">
        <f t="shared" si="0"/>
        <v>23</v>
      </c>
    </row>
    <row r="7" spans="1:8" ht="20.100000000000001" customHeight="1" x14ac:dyDescent="0.3">
      <c r="A7" s="133">
        <v>4</v>
      </c>
      <c r="B7" s="134" t="s">
        <v>134</v>
      </c>
      <c r="C7" s="135" t="s">
        <v>135</v>
      </c>
      <c r="D7" s="136" t="s">
        <v>136</v>
      </c>
      <c r="E7" s="133">
        <v>5</v>
      </c>
      <c r="F7" s="133">
        <v>2</v>
      </c>
      <c r="G7" s="133">
        <v>18</v>
      </c>
      <c r="H7" s="137">
        <f t="shared" si="0"/>
        <v>25</v>
      </c>
    </row>
    <row r="8" spans="1:8" ht="20.100000000000001" customHeight="1" x14ac:dyDescent="0.3">
      <c r="A8" s="133">
        <v>5</v>
      </c>
      <c r="B8" s="134" t="s">
        <v>137</v>
      </c>
      <c r="C8" s="135" t="s">
        <v>138</v>
      </c>
      <c r="D8" s="136" t="s">
        <v>139</v>
      </c>
      <c r="E8" s="133">
        <v>3</v>
      </c>
      <c r="F8" s="133">
        <v>4</v>
      </c>
      <c r="G8" s="133">
        <v>3</v>
      </c>
      <c r="H8" s="137">
        <f t="shared" si="0"/>
        <v>10</v>
      </c>
    </row>
    <row r="9" spans="1:8" ht="20.100000000000001" customHeight="1" x14ac:dyDescent="0.3">
      <c r="A9" s="133">
        <v>6</v>
      </c>
      <c r="B9" s="134" t="s">
        <v>140</v>
      </c>
      <c r="C9" s="135" t="s">
        <v>141</v>
      </c>
      <c r="D9" s="136" t="s">
        <v>0</v>
      </c>
      <c r="E9" s="133">
        <v>5</v>
      </c>
      <c r="F9" s="133">
        <v>3</v>
      </c>
      <c r="G9" s="133">
        <v>3</v>
      </c>
      <c r="H9" s="137">
        <f t="shared" si="0"/>
        <v>11</v>
      </c>
    </row>
    <row r="10" spans="1:8" ht="20.100000000000001" customHeight="1" x14ac:dyDescent="0.3">
      <c r="A10" s="133">
        <v>7</v>
      </c>
      <c r="B10" s="134" t="s">
        <v>142</v>
      </c>
      <c r="C10" s="135" t="s">
        <v>179</v>
      </c>
      <c r="D10" s="136" t="s">
        <v>0</v>
      </c>
      <c r="E10" s="133">
        <v>200</v>
      </c>
      <c r="F10" s="133">
        <v>100</v>
      </c>
      <c r="G10" s="133">
        <v>600</v>
      </c>
      <c r="H10" s="137">
        <f t="shared" si="0"/>
        <v>900</v>
      </c>
    </row>
    <row r="11" spans="1:8" ht="20.100000000000001" customHeight="1" x14ac:dyDescent="0.3">
      <c r="A11" s="133">
        <v>8</v>
      </c>
      <c r="B11" s="134" t="s">
        <v>144</v>
      </c>
      <c r="C11" s="135" t="s">
        <v>145</v>
      </c>
      <c r="D11" s="136" t="s">
        <v>0</v>
      </c>
      <c r="E11" s="133">
        <v>0</v>
      </c>
      <c r="F11" s="133">
        <v>0</v>
      </c>
      <c r="G11" s="133">
        <v>60</v>
      </c>
      <c r="H11" s="137">
        <f t="shared" si="0"/>
        <v>60</v>
      </c>
    </row>
    <row r="12" spans="1:8" ht="20.100000000000001" customHeight="1" x14ac:dyDescent="0.3">
      <c r="A12" s="133">
        <v>9</v>
      </c>
      <c r="B12" s="134" t="s">
        <v>146</v>
      </c>
      <c r="C12" s="135" t="s">
        <v>147</v>
      </c>
      <c r="D12" s="136" t="s">
        <v>0</v>
      </c>
      <c r="E12" s="133">
        <v>30</v>
      </c>
      <c r="F12" s="133">
        <v>20</v>
      </c>
      <c r="G12" s="133">
        <v>25</v>
      </c>
      <c r="H12" s="137">
        <f t="shared" si="0"/>
        <v>75</v>
      </c>
    </row>
    <row r="13" spans="1:8" ht="20.100000000000001" customHeight="1" x14ac:dyDescent="0.3">
      <c r="A13" s="133">
        <v>10</v>
      </c>
      <c r="B13" s="134" t="s">
        <v>148</v>
      </c>
      <c r="C13" s="135" t="s">
        <v>149</v>
      </c>
      <c r="D13" s="136" t="s">
        <v>0</v>
      </c>
      <c r="E13" s="133">
        <v>35</v>
      </c>
      <c r="F13" s="133">
        <v>35</v>
      </c>
      <c r="G13" s="133">
        <v>35</v>
      </c>
      <c r="H13" s="137">
        <f t="shared" si="0"/>
        <v>105</v>
      </c>
    </row>
    <row r="14" spans="1:8" ht="20.100000000000001" customHeight="1" x14ac:dyDescent="0.3">
      <c r="A14" s="133">
        <v>11</v>
      </c>
      <c r="B14" s="134" t="s">
        <v>150</v>
      </c>
      <c r="C14" s="135" t="s">
        <v>151</v>
      </c>
      <c r="D14" s="136" t="s">
        <v>0</v>
      </c>
      <c r="E14" s="133">
        <v>30</v>
      </c>
      <c r="F14" s="133">
        <v>20</v>
      </c>
      <c r="G14" s="133">
        <v>25</v>
      </c>
      <c r="H14" s="137">
        <f t="shared" si="0"/>
        <v>75</v>
      </c>
    </row>
    <row r="15" spans="1:8" ht="20.100000000000001" customHeight="1" x14ac:dyDescent="0.3">
      <c r="A15" s="133">
        <v>12</v>
      </c>
      <c r="B15" s="134" t="s">
        <v>152</v>
      </c>
      <c r="C15" s="135" t="s">
        <v>153</v>
      </c>
      <c r="D15" s="136" t="s">
        <v>0</v>
      </c>
      <c r="E15" s="133">
        <v>30</v>
      </c>
      <c r="F15" s="133">
        <v>30</v>
      </c>
      <c r="G15" s="133">
        <v>50</v>
      </c>
      <c r="H15" s="137">
        <f t="shared" si="0"/>
        <v>110</v>
      </c>
    </row>
    <row r="16" spans="1:8" ht="20.100000000000001" customHeight="1" x14ac:dyDescent="0.3">
      <c r="A16" s="133">
        <v>13</v>
      </c>
      <c r="B16" s="134" t="s">
        <v>154</v>
      </c>
      <c r="C16" s="135" t="s">
        <v>155</v>
      </c>
      <c r="D16" s="136" t="s">
        <v>0</v>
      </c>
      <c r="E16" s="133">
        <v>30</v>
      </c>
      <c r="F16" s="133">
        <v>30</v>
      </c>
      <c r="G16" s="133">
        <v>30</v>
      </c>
      <c r="H16" s="137">
        <f t="shared" si="0"/>
        <v>90</v>
      </c>
    </row>
    <row r="17" spans="1:8" ht="20.100000000000001" customHeight="1" x14ac:dyDescent="0.3">
      <c r="A17" s="133">
        <v>14</v>
      </c>
      <c r="B17" s="134" t="s">
        <v>156</v>
      </c>
      <c r="C17" s="135" t="s">
        <v>180</v>
      </c>
      <c r="D17" s="136" t="s">
        <v>0</v>
      </c>
      <c r="E17" s="133">
        <v>20</v>
      </c>
      <c r="F17" s="133">
        <v>25</v>
      </c>
      <c r="G17" s="133">
        <v>25</v>
      </c>
      <c r="H17" s="137">
        <f t="shared" si="0"/>
        <v>70</v>
      </c>
    </row>
    <row r="18" spans="1:8" ht="20.100000000000001" customHeight="1" x14ac:dyDescent="0.3">
      <c r="A18" s="133">
        <v>15</v>
      </c>
      <c r="B18" s="134" t="s">
        <v>158</v>
      </c>
      <c r="C18" s="135" t="s">
        <v>159</v>
      </c>
      <c r="D18" s="136" t="s">
        <v>0</v>
      </c>
      <c r="E18" s="133">
        <v>4</v>
      </c>
      <c r="F18" s="133">
        <v>4</v>
      </c>
      <c r="G18" s="133">
        <v>4</v>
      </c>
      <c r="H18" s="137">
        <f t="shared" si="0"/>
        <v>12</v>
      </c>
    </row>
    <row r="19" spans="1:8" ht="20.100000000000001" customHeight="1" x14ac:dyDescent="0.3">
      <c r="A19" s="133">
        <v>16</v>
      </c>
      <c r="B19" s="134" t="s">
        <v>160</v>
      </c>
      <c r="C19" s="135" t="s">
        <v>161</v>
      </c>
      <c r="D19" s="136" t="s">
        <v>162</v>
      </c>
      <c r="E19" s="133">
        <v>3</v>
      </c>
      <c r="F19" s="133">
        <v>4</v>
      </c>
      <c r="G19" s="133">
        <v>1</v>
      </c>
      <c r="H19" s="137">
        <f t="shared" si="0"/>
        <v>8</v>
      </c>
    </row>
    <row r="20" spans="1:8" ht="20.100000000000001" customHeight="1" x14ac:dyDescent="0.3">
      <c r="A20" s="133">
        <v>17</v>
      </c>
      <c r="B20" s="134" t="s">
        <v>163</v>
      </c>
      <c r="C20" s="135" t="s">
        <v>164</v>
      </c>
      <c r="D20" s="136" t="s">
        <v>162</v>
      </c>
      <c r="E20" s="133">
        <v>3</v>
      </c>
      <c r="F20" s="133">
        <v>8</v>
      </c>
      <c r="G20" s="133">
        <v>1</v>
      </c>
      <c r="H20" s="137">
        <f t="shared" si="0"/>
        <v>12</v>
      </c>
    </row>
    <row r="21" spans="1:8" ht="20.100000000000001" customHeight="1" x14ac:dyDescent="0.3">
      <c r="A21" s="138">
        <v>18</v>
      </c>
      <c r="B21" s="139" t="s">
        <v>165</v>
      </c>
      <c r="C21" s="140" t="s">
        <v>166</v>
      </c>
      <c r="D21" s="141" t="s">
        <v>0</v>
      </c>
      <c r="E21" s="138">
        <v>25</v>
      </c>
      <c r="F21" s="138">
        <v>0</v>
      </c>
      <c r="G21" s="138">
        <v>25</v>
      </c>
      <c r="H21" s="142">
        <f t="shared" si="0"/>
        <v>50</v>
      </c>
    </row>
    <row r="23" spans="1:8" x14ac:dyDescent="0.3">
      <c r="A23" s="19" t="s">
        <v>181</v>
      </c>
    </row>
    <row r="24" spans="1:8" ht="17.25" x14ac:dyDescent="0.3">
      <c r="A24" s="19" t="s">
        <v>182</v>
      </c>
      <c r="B24" s="143"/>
    </row>
    <row r="25" spans="1:8" x14ac:dyDescent="0.3">
      <c r="A25" s="19" t="s">
        <v>183</v>
      </c>
    </row>
    <row r="26" spans="1:8" x14ac:dyDescent="0.3">
      <c r="A26" s="144" t="s">
        <v>184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7DDD-CA7D-4D2B-87FC-09C968BA91CC}">
  <dimension ref="B2:J63"/>
  <sheetViews>
    <sheetView showGridLines="0" topLeftCell="A7" zoomScale="70" zoomScaleNormal="70" workbookViewId="0">
      <selection activeCell="D9" sqref="D9"/>
    </sheetView>
  </sheetViews>
  <sheetFormatPr defaultRowHeight="16.5" x14ac:dyDescent="0.3"/>
  <cols>
    <col min="1" max="1" width="1.75" style="19" customWidth="1"/>
    <col min="2" max="2" width="6.375" style="19" customWidth="1"/>
    <col min="3" max="3" width="32.5" style="19" customWidth="1"/>
    <col min="4" max="4" width="61.125" style="19" customWidth="1"/>
    <col min="5" max="5" width="7.875" style="19" customWidth="1"/>
    <col min="6" max="6" width="6" style="19" customWidth="1"/>
    <col min="7" max="8" width="13.375" style="19" customWidth="1"/>
    <col min="9" max="9" width="14.625" style="19" customWidth="1"/>
    <col min="10" max="10" width="17.375" style="19" customWidth="1"/>
    <col min="11" max="16384" width="9" style="19"/>
  </cols>
  <sheetData>
    <row r="2" spans="2:10" ht="30" customHeight="1" thickBot="1" x14ac:dyDescent="0.35">
      <c r="B2" s="1" t="s">
        <v>9</v>
      </c>
      <c r="C2" s="1"/>
      <c r="D2" s="1"/>
      <c r="E2" s="1"/>
      <c r="F2" s="1"/>
      <c r="G2" s="1"/>
      <c r="H2" s="1"/>
      <c r="I2" s="1"/>
    </row>
    <row r="3" spans="2:10" ht="30" customHeight="1" thickTop="1" thickBot="1" x14ac:dyDescent="0.35">
      <c r="B3" s="2"/>
      <c r="C3" s="2"/>
      <c r="D3" s="2"/>
      <c r="E3" s="2"/>
      <c r="F3" s="2"/>
      <c r="G3" s="2"/>
      <c r="H3" s="2"/>
      <c r="I3" s="2"/>
    </row>
    <row r="4" spans="2:10" ht="42.75" customHeight="1" thickBot="1" x14ac:dyDescent="0.35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0" t="s">
        <v>60</v>
      </c>
      <c r="H4" s="40" t="s">
        <v>61</v>
      </c>
      <c r="I4" s="5" t="s">
        <v>8</v>
      </c>
      <c r="J4" s="18" t="s">
        <v>16</v>
      </c>
    </row>
    <row r="5" spans="2:10" ht="42.75" customHeight="1" thickTop="1" x14ac:dyDescent="0.3">
      <c r="B5" s="76">
        <v>1</v>
      </c>
      <c r="C5" s="35" t="s">
        <v>88</v>
      </c>
      <c r="D5" s="81" t="s">
        <v>89</v>
      </c>
      <c r="E5" s="57" t="s">
        <v>0</v>
      </c>
      <c r="F5" s="83">
        <v>50</v>
      </c>
      <c r="G5" s="58">
        <v>4700</v>
      </c>
      <c r="H5" s="71">
        <f>F5*G5</f>
        <v>235000</v>
      </c>
      <c r="I5" s="72"/>
      <c r="J5" s="55"/>
    </row>
    <row r="6" spans="2:10" ht="42.75" customHeight="1" x14ac:dyDescent="0.3">
      <c r="B6" s="77">
        <v>2</v>
      </c>
      <c r="C6" s="35" t="s">
        <v>90</v>
      </c>
      <c r="D6" s="82" t="s">
        <v>92</v>
      </c>
      <c r="E6" s="59" t="s">
        <v>0</v>
      </c>
      <c r="F6" s="84">
        <v>20</v>
      </c>
      <c r="G6" s="60">
        <v>6600</v>
      </c>
      <c r="H6" s="73">
        <f t="shared" ref="H6:H7" si="0">F6*G6</f>
        <v>132000</v>
      </c>
      <c r="I6" s="68"/>
      <c r="J6" s="55"/>
    </row>
    <row r="7" spans="2:10" ht="42.75" customHeight="1" x14ac:dyDescent="0.3">
      <c r="B7" s="77">
        <v>3</v>
      </c>
      <c r="C7" s="35" t="s">
        <v>91</v>
      </c>
      <c r="D7" s="82" t="s">
        <v>93</v>
      </c>
      <c r="E7" s="59" t="s">
        <v>0</v>
      </c>
      <c r="F7" s="84">
        <v>20</v>
      </c>
      <c r="G7" s="60">
        <v>4100</v>
      </c>
      <c r="H7" s="73">
        <f t="shared" si="0"/>
        <v>82000</v>
      </c>
      <c r="I7" s="68"/>
      <c r="J7" s="55"/>
    </row>
    <row r="8" spans="2:10" ht="63" customHeight="1" x14ac:dyDescent="0.3">
      <c r="B8" s="77">
        <v>4</v>
      </c>
      <c r="C8" s="35" t="s">
        <v>44</v>
      </c>
      <c r="D8" s="20" t="s">
        <v>10</v>
      </c>
      <c r="E8" s="20" t="s">
        <v>11</v>
      </c>
      <c r="F8" s="53">
        <v>15</v>
      </c>
      <c r="G8" s="41">
        <v>6300</v>
      </c>
      <c r="H8" s="41">
        <f>F8*G8</f>
        <v>94500</v>
      </c>
      <c r="I8" s="70"/>
    </row>
    <row r="9" spans="2:10" ht="45" customHeight="1" x14ac:dyDescent="0.3">
      <c r="B9" s="77">
        <v>5</v>
      </c>
      <c r="C9" s="13" t="s">
        <v>45</v>
      </c>
      <c r="D9" s="6" t="s">
        <v>46</v>
      </c>
      <c r="E9" s="6" t="s">
        <v>11</v>
      </c>
      <c r="F9" s="7">
        <v>10</v>
      </c>
      <c r="G9" s="42">
        <v>2200</v>
      </c>
      <c r="H9" s="41">
        <f t="shared" ref="H9:H62" si="1">F9*G9</f>
        <v>22000</v>
      </c>
      <c r="I9" s="15"/>
    </row>
    <row r="10" spans="2:10" ht="45" customHeight="1" x14ac:dyDescent="0.3">
      <c r="B10" s="77">
        <v>6</v>
      </c>
      <c r="C10" s="36" t="s">
        <v>84</v>
      </c>
      <c r="D10" s="24" t="s">
        <v>76</v>
      </c>
      <c r="E10" s="24" t="s">
        <v>20</v>
      </c>
      <c r="F10" s="32">
        <v>2</v>
      </c>
      <c r="G10" s="43">
        <v>242000</v>
      </c>
      <c r="H10" s="41">
        <f t="shared" si="1"/>
        <v>484000</v>
      </c>
      <c r="I10" s="15"/>
    </row>
    <row r="11" spans="2:10" ht="45" customHeight="1" x14ac:dyDescent="0.3">
      <c r="B11" s="77">
        <v>7</v>
      </c>
      <c r="C11" s="36" t="s">
        <v>58</v>
      </c>
      <c r="D11" s="24" t="s">
        <v>42</v>
      </c>
      <c r="E11" s="24" t="s">
        <v>20</v>
      </c>
      <c r="F11" s="32">
        <v>15</v>
      </c>
      <c r="G11" s="43">
        <v>6600</v>
      </c>
      <c r="H11" s="41">
        <f t="shared" si="1"/>
        <v>99000</v>
      </c>
      <c r="I11" s="12"/>
    </row>
    <row r="12" spans="2:10" ht="45" customHeight="1" x14ac:dyDescent="0.3">
      <c r="B12" s="77">
        <v>8</v>
      </c>
      <c r="C12" s="13" t="s">
        <v>59</v>
      </c>
      <c r="D12" s="6" t="s">
        <v>12</v>
      </c>
      <c r="E12" s="6" t="s">
        <v>20</v>
      </c>
      <c r="F12" s="7">
        <v>5</v>
      </c>
      <c r="G12" s="42">
        <v>14000</v>
      </c>
      <c r="H12" s="41">
        <f t="shared" si="1"/>
        <v>70000</v>
      </c>
      <c r="I12" s="9"/>
    </row>
    <row r="13" spans="2:10" ht="45" customHeight="1" x14ac:dyDescent="0.3">
      <c r="B13" s="77">
        <v>9</v>
      </c>
      <c r="C13" s="13" t="s">
        <v>47</v>
      </c>
      <c r="D13" s="6" t="s">
        <v>13</v>
      </c>
      <c r="E13" s="6" t="s">
        <v>20</v>
      </c>
      <c r="F13" s="7">
        <v>15</v>
      </c>
      <c r="G13" s="44">
        <v>4100</v>
      </c>
      <c r="H13" s="41">
        <f t="shared" si="1"/>
        <v>61500</v>
      </c>
      <c r="I13" s="10"/>
    </row>
    <row r="14" spans="2:10" ht="45" customHeight="1" x14ac:dyDescent="0.3">
      <c r="B14" s="77">
        <v>10</v>
      </c>
      <c r="C14" s="37" t="s">
        <v>83</v>
      </c>
      <c r="D14" s="6" t="s">
        <v>79</v>
      </c>
      <c r="E14" s="6" t="s">
        <v>20</v>
      </c>
      <c r="F14" s="7">
        <v>20</v>
      </c>
      <c r="G14" s="44">
        <v>5400</v>
      </c>
      <c r="H14" s="41">
        <f>F14*G14</f>
        <v>108000</v>
      </c>
      <c r="I14" s="10"/>
    </row>
    <row r="15" spans="2:10" ht="45" customHeight="1" x14ac:dyDescent="0.3">
      <c r="B15" s="77">
        <v>11</v>
      </c>
      <c r="C15" s="37" t="s">
        <v>85</v>
      </c>
      <c r="D15" s="6" t="s">
        <v>82</v>
      </c>
      <c r="E15" s="6" t="s">
        <v>20</v>
      </c>
      <c r="F15" s="11">
        <v>12</v>
      </c>
      <c r="G15" s="45">
        <v>10000</v>
      </c>
      <c r="H15" s="41">
        <f>F15*G15</f>
        <v>120000</v>
      </c>
      <c r="I15" s="30"/>
    </row>
    <row r="16" spans="2:10" ht="45" customHeight="1" x14ac:dyDescent="0.3">
      <c r="B16" s="77">
        <v>13</v>
      </c>
      <c r="C16" s="37" t="s">
        <v>48</v>
      </c>
      <c r="D16" s="6" t="s">
        <v>14</v>
      </c>
      <c r="E16" s="6" t="s">
        <v>20</v>
      </c>
      <c r="F16" s="11">
        <v>10</v>
      </c>
      <c r="G16" s="45">
        <v>3300</v>
      </c>
      <c r="H16" s="41">
        <f t="shared" si="1"/>
        <v>33000</v>
      </c>
      <c r="I16" s="30"/>
    </row>
    <row r="17" spans="2:10" ht="45" customHeight="1" x14ac:dyDescent="0.3">
      <c r="B17" s="77">
        <v>14</v>
      </c>
      <c r="C17" s="37" t="s">
        <v>81</v>
      </c>
      <c r="D17" s="6" t="s">
        <v>78</v>
      </c>
      <c r="E17" s="6" t="s">
        <v>20</v>
      </c>
      <c r="F17" s="11">
        <v>10</v>
      </c>
      <c r="G17" s="45">
        <v>2100</v>
      </c>
      <c r="H17" s="41">
        <f t="shared" si="1"/>
        <v>21000</v>
      </c>
      <c r="I17" s="30"/>
    </row>
    <row r="18" spans="2:10" ht="45" customHeight="1" x14ac:dyDescent="0.3">
      <c r="B18" s="77">
        <v>15</v>
      </c>
      <c r="C18" s="37" t="s">
        <v>80</v>
      </c>
      <c r="D18" s="6" t="s">
        <v>26</v>
      </c>
      <c r="E18" s="6" t="s">
        <v>20</v>
      </c>
      <c r="F18" s="11">
        <v>3</v>
      </c>
      <c r="G18" s="45">
        <v>16500</v>
      </c>
      <c r="H18" s="41">
        <f t="shared" si="1"/>
        <v>49500</v>
      </c>
      <c r="I18" s="30"/>
    </row>
    <row r="19" spans="2:10" ht="45" customHeight="1" x14ac:dyDescent="0.3">
      <c r="B19" s="77">
        <v>16</v>
      </c>
      <c r="C19" s="37" t="s">
        <v>50</v>
      </c>
      <c r="D19" s="6" t="s">
        <v>49</v>
      </c>
      <c r="E19" s="6" t="s">
        <v>20</v>
      </c>
      <c r="F19" s="11">
        <v>10</v>
      </c>
      <c r="G19" s="45">
        <v>9400</v>
      </c>
      <c r="H19" s="41">
        <f t="shared" si="1"/>
        <v>94000</v>
      </c>
      <c r="I19" s="8"/>
    </row>
    <row r="20" spans="2:10" ht="56.25" customHeight="1" x14ac:dyDescent="0.3">
      <c r="B20" s="77">
        <v>17</v>
      </c>
      <c r="C20" s="38" t="s">
        <v>57</v>
      </c>
      <c r="D20" s="6" t="s">
        <v>51</v>
      </c>
      <c r="E20" s="6" t="s">
        <v>15</v>
      </c>
      <c r="F20" s="11">
        <v>10</v>
      </c>
      <c r="G20" s="48">
        <v>8800</v>
      </c>
      <c r="H20" s="41">
        <f t="shared" si="1"/>
        <v>88000</v>
      </c>
      <c r="I20" s="29"/>
    </row>
    <row r="21" spans="2:10" ht="45" customHeight="1" x14ac:dyDescent="0.3">
      <c r="B21" s="77">
        <v>18</v>
      </c>
      <c r="C21" s="26"/>
      <c r="D21" s="6" t="s">
        <v>52</v>
      </c>
      <c r="E21" s="6" t="s">
        <v>15</v>
      </c>
      <c r="F21" s="7">
        <v>10</v>
      </c>
      <c r="G21" s="49">
        <v>8800</v>
      </c>
      <c r="H21" s="41">
        <f t="shared" si="1"/>
        <v>88000</v>
      </c>
      <c r="I21" s="27"/>
    </row>
    <row r="22" spans="2:10" ht="45" customHeight="1" x14ac:dyDescent="0.3">
      <c r="B22" s="77">
        <v>19</v>
      </c>
      <c r="C22" s="20"/>
      <c r="D22" s="6" t="s">
        <v>53</v>
      </c>
      <c r="E22" s="6" t="s">
        <v>15</v>
      </c>
      <c r="F22" s="7">
        <v>10</v>
      </c>
      <c r="G22" s="49">
        <v>8800</v>
      </c>
      <c r="H22" s="41">
        <f t="shared" si="1"/>
        <v>88000</v>
      </c>
      <c r="I22" s="28"/>
    </row>
    <row r="23" spans="2:10" ht="50.25" customHeight="1" x14ac:dyDescent="0.3">
      <c r="B23" s="77">
        <v>20</v>
      </c>
      <c r="C23" s="13" t="s">
        <v>94</v>
      </c>
      <c r="D23" s="13" t="s">
        <v>95</v>
      </c>
      <c r="E23" s="13" t="s">
        <v>96</v>
      </c>
      <c r="F23" s="62">
        <v>10</v>
      </c>
      <c r="G23" s="61">
        <v>49500</v>
      </c>
      <c r="H23" s="61">
        <f t="shared" si="1"/>
        <v>495000</v>
      </c>
      <c r="I23" s="12"/>
    </row>
    <row r="24" spans="2:10" ht="45" customHeight="1" x14ac:dyDescent="0.3">
      <c r="B24" s="77">
        <v>21</v>
      </c>
      <c r="C24" s="6" t="s">
        <v>67</v>
      </c>
      <c r="D24" s="6" t="s">
        <v>17</v>
      </c>
      <c r="E24" s="6" t="s">
        <v>18</v>
      </c>
      <c r="F24" s="7">
        <v>50</v>
      </c>
      <c r="G24" s="44">
        <v>2000</v>
      </c>
      <c r="H24" s="52">
        <f t="shared" si="1"/>
        <v>100000</v>
      </c>
      <c r="I24" s="8"/>
    </row>
    <row r="25" spans="2:10" ht="45" customHeight="1" x14ac:dyDescent="0.3">
      <c r="B25" s="77">
        <v>22</v>
      </c>
      <c r="C25" s="13" t="s">
        <v>54</v>
      </c>
      <c r="D25" s="13" t="s">
        <v>38</v>
      </c>
      <c r="E25" s="6" t="s">
        <v>39</v>
      </c>
      <c r="F25" s="7">
        <v>20</v>
      </c>
      <c r="G25" s="44">
        <v>5500</v>
      </c>
      <c r="H25" s="41">
        <f t="shared" si="1"/>
        <v>110000</v>
      </c>
      <c r="I25" s="16"/>
    </row>
    <row r="26" spans="2:10" ht="45" customHeight="1" x14ac:dyDescent="0.3">
      <c r="B26" s="77">
        <v>23</v>
      </c>
      <c r="C26" s="13" t="s">
        <v>86</v>
      </c>
      <c r="D26" s="6" t="s">
        <v>40</v>
      </c>
      <c r="E26" s="6" t="s">
        <v>41</v>
      </c>
      <c r="F26" s="7">
        <v>20</v>
      </c>
      <c r="G26" s="44">
        <v>5500</v>
      </c>
      <c r="H26" s="41">
        <f t="shared" si="1"/>
        <v>110000</v>
      </c>
      <c r="I26" s="16"/>
    </row>
    <row r="27" spans="2:10" ht="45" customHeight="1" x14ac:dyDescent="0.3">
      <c r="B27" s="77">
        <v>24</v>
      </c>
      <c r="C27" s="36" t="s">
        <v>55</v>
      </c>
      <c r="D27" s="24" t="s">
        <v>43</v>
      </c>
      <c r="E27" s="24" t="s">
        <v>20</v>
      </c>
      <c r="F27" s="32">
        <v>20</v>
      </c>
      <c r="G27" s="46">
        <v>5500</v>
      </c>
      <c r="H27" s="41">
        <f t="shared" si="1"/>
        <v>110000</v>
      </c>
      <c r="I27" s="33"/>
    </row>
    <row r="28" spans="2:10" ht="45" customHeight="1" x14ac:dyDescent="0.3">
      <c r="B28" s="77">
        <v>25</v>
      </c>
      <c r="C28" s="36" t="s">
        <v>56</v>
      </c>
      <c r="D28" s="24" t="s">
        <v>105</v>
      </c>
      <c r="E28" s="24" t="s">
        <v>20</v>
      </c>
      <c r="F28" s="32">
        <v>3</v>
      </c>
      <c r="G28" s="46">
        <v>30000</v>
      </c>
      <c r="H28" s="92">
        <f t="shared" si="1"/>
        <v>90000</v>
      </c>
      <c r="I28" s="33"/>
    </row>
    <row r="29" spans="2:10" ht="45" customHeight="1" thickBot="1" x14ac:dyDescent="0.35">
      <c r="B29" s="77">
        <v>26</v>
      </c>
      <c r="C29" s="38" t="s">
        <v>56</v>
      </c>
      <c r="D29" s="87" t="s">
        <v>107</v>
      </c>
      <c r="E29" s="87" t="s">
        <v>20</v>
      </c>
      <c r="F29" s="88">
        <v>3</v>
      </c>
      <c r="G29" s="89">
        <v>36000</v>
      </c>
      <c r="H29" s="90">
        <f t="shared" si="1"/>
        <v>108000</v>
      </c>
      <c r="I29" s="91"/>
    </row>
    <row r="30" spans="2:10" ht="42.75" customHeight="1" x14ac:dyDescent="0.3">
      <c r="B30" s="77">
        <v>27</v>
      </c>
      <c r="C30" s="50" t="s">
        <v>90</v>
      </c>
      <c r="D30" s="56" t="s">
        <v>92</v>
      </c>
      <c r="E30" s="57" t="s">
        <v>0</v>
      </c>
      <c r="F30" s="83">
        <v>20</v>
      </c>
      <c r="G30" s="58">
        <v>6600</v>
      </c>
      <c r="H30" s="74">
        <f t="shared" si="1"/>
        <v>132000</v>
      </c>
      <c r="I30" s="64"/>
      <c r="J30" s="31" t="s">
        <v>1</v>
      </c>
    </row>
    <row r="31" spans="2:10" ht="42.75" customHeight="1" x14ac:dyDescent="0.3">
      <c r="B31" s="77">
        <v>28</v>
      </c>
      <c r="C31" s="13" t="s">
        <v>91</v>
      </c>
      <c r="D31" s="65" t="s">
        <v>93</v>
      </c>
      <c r="E31" s="66" t="s">
        <v>0</v>
      </c>
      <c r="F31" s="85">
        <v>20</v>
      </c>
      <c r="G31" s="67">
        <v>4100</v>
      </c>
      <c r="H31" s="61">
        <f t="shared" si="1"/>
        <v>82000</v>
      </c>
      <c r="I31" s="68"/>
      <c r="J31" s="55"/>
    </row>
    <row r="32" spans="2:10" ht="64.5" customHeight="1" x14ac:dyDescent="0.3">
      <c r="B32" s="77">
        <v>29</v>
      </c>
      <c r="C32" s="13" t="s">
        <v>94</v>
      </c>
      <c r="D32" s="13" t="s">
        <v>95</v>
      </c>
      <c r="E32" s="13" t="s">
        <v>96</v>
      </c>
      <c r="F32" s="62">
        <v>10</v>
      </c>
      <c r="G32" s="61">
        <v>49500</v>
      </c>
      <c r="H32" s="61">
        <f t="shared" si="1"/>
        <v>495000</v>
      </c>
      <c r="I32" s="51"/>
      <c r="J32" s="31"/>
    </row>
    <row r="33" spans="2:10" ht="45" customHeight="1" x14ac:dyDescent="0.3">
      <c r="B33" s="77">
        <v>30</v>
      </c>
      <c r="C33" s="35" t="s">
        <v>58</v>
      </c>
      <c r="D33" s="20" t="s">
        <v>42</v>
      </c>
      <c r="E33" s="20" t="s">
        <v>20</v>
      </c>
      <c r="F33" s="53">
        <v>10</v>
      </c>
      <c r="G33" s="63">
        <v>6600</v>
      </c>
      <c r="H33" s="41">
        <f t="shared" si="1"/>
        <v>66000</v>
      </c>
      <c r="I33" s="23"/>
      <c r="J33" s="34"/>
    </row>
    <row r="34" spans="2:10" ht="45" customHeight="1" x14ac:dyDescent="0.3">
      <c r="B34" s="77">
        <v>31</v>
      </c>
      <c r="C34" s="6" t="s">
        <v>67</v>
      </c>
      <c r="D34" s="6" t="s">
        <v>17</v>
      </c>
      <c r="E34" s="6" t="s">
        <v>18</v>
      </c>
      <c r="F34" s="7">
        <v>40</v>
      </c>
      <c r="G34" s="44">
        <v>2000</v>
      </c>
      <c r="H34" s="52">
        <f t="shared" si="1"/>
        <v>80000</v>
      </c>
      <c r="I34" s="9"/>
    </row>
    <row r="35" spans="2:10" ht="45" customHeight="1" x14ac:dyDescent="0.3">
      <c r="B35" s="77">
        <v>32</v>
      </c>
      <c r="C35" s="37" t="s">
        <v>83</v>
      </c>
      <c r="D35" s="6" t="s">
        <v>79</v>
      </c>
      <c r="E35" s="6" t="s">
        <v>20</v>
      </c>
      <c r="F35" s="7">
        <v>20</v>
      </c>
      <c r="G35" s="44">
        <v>5400</v>
      </c>
      <c r="H35" s="41">
        <f>F35*G35</f>
        <v>108000</v>
      </c>
      <c r="I35" s="10"/>
    </row>
    <row r="36" spans="2:10" ht="45" customHeight="1" x14ac:dyDescent="0.3">
      <c r="B36" s="77">
        <v>33</v>
      </c>
      <c r="C36" s="13" t="s">
        <v>54</v>
      </c>
      <c r="D36" s="13" t="s">
        <v>38</v>
      </c>
      <c r="E36" s="6" t="s">
        <v>39</v>
      </c>
      <c r="F36" s="7">
        <v>20</v>
      </c>
      <c r="G36" s="44">
        <v>5500</v>
      </c>
      <c r="H36" s="41">
        <f>F36*G36</f>
        <v>110000</v>
      </c>
      <c r="I36" s="16"/>
    </row>
    <row r="37" spans="2:10" ht="45" customHeight="1" x14ac:dyDescent="0.3">
      <c r="B37" s="77">
        <v>34</v>
      </c>
      <c r="C37" s="13" t="s">
        <v>86</v>
      </c>
      <c r="D37" s="6" t="s">
        <v>40</v>
      </c>
      <c r="E37" s="6" t="s">
        <v>41</v>
      </c>
      <c r="F37" s="7">
        <v>20</v>
      </c>
      <c r="G37" s="44">
        <v>5500</v>
      </c>
      <c r="H37" s="41">
        <f>F37*G37</f>
        <v>110000</v>
      </c>
      <c r="I37" s="16"/>
    </row>
    <row r="38" spans="2:10" ht="45" customHeight="1" thickBot="1" x14ac:dyDescent="0.35">
      <c r="B38" s="78">
        <v>35</v>
      </c>
      <c r="C38" s="39" t="s">
        <v>44</v>
      </c>
      <c r="D38" s="21" t="s">
        <v>10</v>
      </c>
      <c r="E38" s="21" t="s">
        <v>11</v>
      </c>
      <c r="F38" s="22">
        <v>10</v>
      </c>
      <c r="G38" s="47">
        <v>6300</v>
      </c>
      <c r="H38" s="47">
        <f>F38*G38</f>
        <v>63000</v>
      </c>
      <c r="I38" s="80"/>
    </row>
    <row r="39" spans="2:10" ht="45" customHeight="1" x14ac:dyDescent="0.3">
      <c r="B39" s="79">
        <v>36</v>
      </c>
      <c r="C39" s="35" t="s">
        <v>64</v>
      </c>
      <c r="D39" s="20" t="s">
        <v>19</v>
      </c>
      <c r="E39" s="20" t="s">
        <v>20</v>
      </c>
      <c r="F39" s="53">
        <v>3</v>
      </c>
      <c r="G39" s="41">
        <v>423000</v>
      </c>
      <c r="H39" s="41">
        <f t="shared" si="1"/>
        <v>1269000</v>
      </c>
      <c r="I39" s="23"/>
      <c r="J39" s="31" t="s">
        <v>2</v>
      </c>
    </row>
    <row r="40" spans="2:10" ht="45" customHeight="1" x14ac:dyDescent="0.3">
      <c r="B40" s="77">
        <v>37</v>
      </c>
      <c r="C40" s="35" t="s">
        <v>65</v>
      </c>
      <c r="D40" s="20" t="s">
        <v>21</v>
      </c>
      <c r="E40" s="6" t="s">
        <v>20</v>
      </c>
      <c r="F40" s="7">
        <v>15</v>
      </c>
      <c r="G40" s="42">
        <v>15700</v>
      </c>
      <c r="H40" s="41">
        <f t="shared" si="1"/>
        <v>235500</v>
      </c>
      <c r="I40" s="8"/>
    </row>
    <row r="41" spans="2:10" ht="45" customHeight="1" x14ac:dyDescent="0.3">
      <c r="B41" s="77">
        <v>38</v>
      </c>
      <c r="C41" s="13" t="s">
        <v>66</v>
      </c>
      <c r="D41" s="20" t="s">
        <v>74</v>
      </c>
      <c r="E41" s="6" t="s">
        <v>20</v>
      </c>
      <c r="F41" s="7">
        <v>1</v>
      </c>
      <c r="G41" s="42">
        <v>280000</v>
      </c>
      <c r="H41" s="41">
        <f t="shared" si="1"/>
        <v>280000</v>
      </c>
      <c r="I41" s="8"/>
    </row>
    <row r="42" spans="2:10" ht="42.75" customHeight="1" x14ac:dyDescent="0.3">
      <c r="B42" s="77">
        <v>39</v>
      </c>
      <c r="C42" s="13" t="s">
        <v>88</v>
      </c>
      <c r="D42" s="13" t="s">
        <v>97</v>
      </c>
      <c r="E42" s="13" t="s">
        <v>11</v>
      </c>
      <c r="F42" s="62">
        <v>50</v>
      </c>
      <c r="G42" s="61">
        <v>4700</v>
      </c>
      <c r="H42" s="41">
        <f t="shared" si="1"/>
        <v>235000</v>
      </c>
      <c r="I42" s="69"/>
      <c r="J42" s="55"/>
    </row>
    <row r="43" spans="2:10" ht="42.75" customHeight="1" x14ac:dyDescent="0.3">
      <c r="B43" s="77">
        <v>40</v>
      </c>
      <c r="C43" s="13" t="s">
        <v>90</v>
      </c>
      <c r="D43" s="13" t="s">
        <v>99</v>
      </c>
      <c r="E43" s="13" t="s">
        <v>11</v>
      </c>
      <c r="F43" s="62">
        <v>20</v>
      </c>
      <c r="G43" s="61">
        <v>6600</v>
      </c>
      <c r="H43" s="41">
        <f t="shared" si="1"/>
        <v>132000</v>
      </c>
      <c r="I43" s="69"/>
      <c r="J43" s="55"/>
    </row>
    <row r="44" spans="2:10" ht="42.75" customHeight="1" x14ac:dyDescent="0.3">
      <c r="B44" s="77">
        <v>41</v>
      </c>
      <c r="C44" s="13" t="s">
        <v>91</v>
      </c>
      <c r="D44" s="13" t="s">
        <v>101</v>
      </c>
      <c r="E44" s="13" t="s">
        <v>11</v>
      </c>
      <c r="F44" s="62">
        <v>20</v>
      </c>
      <c r="G44" s="61">
        <v>4100</v>
      </c>
      <c r="H44" s="41">
        <f t="shared" si="1"/>
        <v>82000</v>
      </c>
      <c r="I44" s="69"/>
      <c r="J44" s="55"/>
    </row>
    <row r="45" spans="2:10" ht="45" customHeight="1" x14ac:dyDescent="0.3">
      <c r="B45" s="77">
        <v>42</v>
      </c>
      <c r="C45" s="13" t="s">
        <v>94</v>
      </c>
      <c r="D45" s="13" t="s">
        <v>95</v>
      </c>
      <c r="E45" s="13" t="s">
        <v>96</v>
      </c>
      <c r="F45" s="62">
        <v>10</v>
      </c>
      <c r="G45" s="61">
        <v>49500</v>
      </c>
      <c r="H45" s="61">
        <f t="shared" si="1"/>
        <v>495000</v>
      </c>
      <c r="I45" s="9"/>
    </row>
    <row r="46" spans="2:10" ht="45" customHeight="1" x14ac:dyDescent="0.3">
      <c r="B46" s="77">
        <v>43</v>
      </c>
      <c r="C46" s="37" t="s">
        <v>83</v>
      </c>
      <c r="D46" s="6" t="s">
        <v>79</v>
      </c>
      <c r="E46" s="6" t="s">
        <v>20</v>
      </c>
      <c r="F46" s="7">
        <v>20</v>
      </c>
      <c r="G46" s="44">
        <v>5400</v>
      </c>
      <c r="H46" s="41">
        <f>F46*G46</f>
        <v>108000</v>
      </c>
      <c r="I46" s="10"/>
    </row>
    <row r="47" spans="2:10" ht="45" customHeight="1" x14ac:dyDescent="0.3">
      <c r="B47" s="77">
        <v>44</v>
      </c>
      <c r="C47" s="36" t="s">
        <v>56</v>
      </c>
      <c r="D47" s="6" t="s">
        <v>22</v>
      </c>
      <c r="E47" s="6" t="s">
        <v>20</v>
      </c>
      <c r="F47" s="7">
        <v>2</v>
      </c>
      <c r="G47" s="42">
        <v>24200</v>
      </c>
      <c r="H47" s="41">
        <f t="shared" si="1"/>
        <v>48400</v>
      </c>
      <c r="I47" s="9"/>
    </row>
    <row r="48" spans="2:10" ht="45" customHeight="1" x14ac:dyDescent="0.3">
      <c r="B48" s="77">
        <v>45</v>
      </c>
      <c r="C48" s="13" t="s">
        <v>56</v>
      </c>
      <c r="D48" s="6" t="s">
        <v>23</v>
      </c>
      <c r="E48" s="6" t="s">
        <v>20</v>
      </c>
      <c r="F48" s="7">
        <v>3</v>
      </c>
      <c r="G48" s="42">
        <v>57200</v>
      </c>
      <c r="H48" s="41">
        <f t="shared" si="1"/>
        <v>171600</v>
      </c>
      <c r="I48" s="9"/>
    </row>
    <row r="49" spans="2:10" ht="45" customHeight="1" x14ac:dyDescent="0.3">
      <c r="B49" s="77">
        <v>46</v>
      </c>
      <c r="C49" s="20" t="s">
        <v>24</v>
      </c>
      <c r="D49" s="20" t="s">
        <v>25</v>
      </c>
      <c r="E49" s="6" t="s">
        <v>20</v>
      </c>
      <c r="F49" s="7">
        <v>4</v>
      </c>
      <c r="G49" s="42">
        <v>12100</v>
      </c>
      <c r="H49" s="41">
        <f t="shared" si="1"/>
        <v>48400</v>
      </c>
      <c r="I49" s="10"/>
    </row>
    <row r="50" spans="2:10" ht="45" customHeight="1" x14ac:dyDescent="0.3">
      <c r="B50" s="77">
        <v>47</v>
      </c>
      <c r="C50" s="37" t="s">
        <v>62</v>
      </c>
      <c r="D50" s="6" t="s">
        <v>26</v>
      </c>
      <c r="E50" s="6" t="s">
        <v>20</v>
      </c>
      <c r="F50" s="53">
        <v>1</v>
      </c>
      <c r="G50" s="41">
        <v>16500</v>
      </c>
      <c r="H50" s="41">
        <f t="shared" si="1"/>
        <v>16500</v>
      </c>
      <c r="I50" s="8"/>
    </row>
    <row r="51" spans="2:10" ht="45" customHeight="1" x14ac:dyDescent="0.3">
      <c r="B51" s="77">
        <v>48</v>
      </c>
      <c r="C51" s="37" t="s">
        <v>81</v>
      </c>
      <c r="D51" s="6" t="s">
        <v>78</v>
      </c>
      <c r="E51" s="6" t="s">
        <v>20</v>
      </c>
      <c r="F51" s="11">
        <v>20</v>
      </c>
      <c r="G51" s="45">
        <v>2100</v>
      </c>
      <c r="H51" s="41">
        <f t="shared" si="1"/>
        <v>42000</v>
      </c>
      <c r="I51" s="30"/>
    </row>
    <row r="52" spans="2:10" ht="45" customHeight="1" x14ac:dyDescent="0.3">
      <c r="B52" s="77">
        <v>49</v>
      </c>
      <c r="C52" s="35" t="s">
        <v>68</v>
      </c>
      <c r="D52" s="20" t="s">
        <v>27</v>
      </c>
      <c r="E52" s="20" t="s">
        <v>20</v>
      </c>
      <c r="F52" s="53">
        <v>30</v>
      </c>
      <c r="G52" s="41">
        <v>6300</v>
      </c>
      <c r="H52" s="41">
        <f t="shared" si="1"/>
        <v>189000</v>
      </c>
      <c r="I52" s="8"/>
    </row>
    <row r="53" spans="2:10" ht="45" customHeight="1" x14ac:dyDescent="0.3">
      <c r="B53" s="77">
        <v>50</v>
      </c>
      <c r="C53" s="6" t="s">
        <v>67</v>
      </c>
      <c r="D53" s="6" t="s">
        <v>17</v>
      </c>
      <c r="E53" s="6" t="s">
        <v>18</v>
      </c>
      <c r="F53" s="7">
        <v>40</v>
      </c>
      <c r="G53" s="44">
        <v>2000</v>
      </c>
      <c r="H53" s="52">
        <f>F53*G53</f>
        <v>80000</v>
      </c>
      <c r="I53" s="8"/>
    </row>
    <row r="54" spans="2:10" ht="45" customHeight="1" x14ac:dyDescent="0.3">
      <c r="B54" s="77">
        <v>51</v>
      </c>
      <c r="C54" s="35" t="s">
        <v>70</v>
      </c>
      <c r="D54" s="20" t="s">
        <v>28</v>
      </c>
      <c r="E54" s="20" t="s">
        <v>20</v>
      </c>
      <c r="F54" s="53">
        <v>20</v>
      </c>
      <c r="G54" s="41">
        <v>4400</v>
      </c>
      <c r="H54" s="41">
        <f t="shared" si="1"/>
        <v>88000</v>
      </c>
      <c r="I54" s="8"/>
    </row>
    <row r="55" spans="2:10" ht="34.5" customHeight="1" x14ac:dyDescent="0.3">
      <c r="B55" s="77">
        <v>52</v>
      </c>
      <c r="C55" s="35" t="s">
        <v>69</v>
      </c>
      <c r="D55" s="20" t="s">
        <v>29</v>
      </c>
      <c r="E55" s="20" t="s">
        <v>15</v>
      </c>
      <c r="F55" s="53">
        <v>5</v>
      </c>
      <c r="G55" s="41">
        <v>4400</v>
      </c>
      <c r="H55" s="41">
        <f t="shared" si="1"/>
        <v>22000</v>
      </c>
      <c r="I55" s="12"/>
    </row>
    <row r="56" spans="2:10" ht="30" customHeight="1" x14ac:dyDescent="0.3">
      <c r="B56" s="77">
        <v>53</v>
      </c>
      <c r="C56" s="20" t="s">
        <v>72</v>
      </c>
      <c r="D56" s="20" t="s">
        <v>30</v>
      </c>
      <c r="E56" s="20" t="s">
        <v>20</v>
      </c>
      <c r="F56" s="53">
        <v>2</v>
      </c>
      <c r="G56" s="41">
        <v>4400</v>
      </c>
      <c r="H56" s="41">
        <f t="shared" si="1"/>
        <v>8800</v>
      </c>
      <c r="I56" s="12"/>
    </row>
    <row r="57" spans="2:10" ht="49.5" customHeight="1" x14ac:dyDescent="0.3">
      <c r="B57" s="77">
        <v>54</v>
      </c>
      <c r="C57" s="35" t="s">
        <v>102</v>
      </c>
      <c r="D57" s="20" t="s">
        <v>103</v>
      </c>
      <c r="E57" s="20" t="s">
        <v>20</v>
      </c>
      <c r="F57" s="53">
        <v>20</v>
      </c>
      <c r="G57" s="41">
        <v>24200</v>
      </c>
      <c r="H57" s="41">
        <f t="shared" si="1"/>
        <v>484000</v>
      </c>
      <c r="I57" s="12"/>
    </row>
    <row r="58" spans="2:10" ht="35.25" customHeight="1" x14ac:dyDescent="0.3">
      <c r="B58" s="77">
        <v>55</v>
      </c>
      <c r="C58" s="54" t="s">
        <v>87</v>
      </c>
      <c r="D58" s="6" t="s">
        <v>31</v>
      </c>
      <c r="E58" s="6" t="s">
        <v>20</v>
      </c>
      <c r="F58" s="7">
        <v>5</v>
      </c>
      <c r="G58" s="42">
        <v>16500</v>
      </c>
      <c r="H58" s="41">
        <f t="shared" si="1"/>
        <v>82500</v>
      </c>
      <c r="I58" s="12"/>
    </row>
    <row r="59" spans="2:10" ht="37.5" customHeight="1" x14ac:dyDescent="0.3">
      <c r="B59" s="77">
        <v>56</v>
      </c>
      <c r="C59" s="13" t="s">
        <v>71</v>
      </c>
      <c r="D59" s="6" t="s">
        <v>32</v>
      </c>
      <c r="E59" s="6" t="s">
        <v>20</v>
      </c>
      <c r="F59" s="7">
        <v>5</v>
      </c>
      <c r="G59" s="42">
        <v>19800</v>
      </c>
      <c r="H59" s="41">
        <f t="shared" si="1"/>
        <v>99000</v>
      </c>
      <c r="I59" s="14"/>
    </row>
    <row r="60" spans="2:10" ht="42" customHeight="1" x14ac:dyDescent="0.3">
      <c r="B60" s="77">
        <v>57</v>
      </c>
      <c r="C60" s="36" t="s">
        <v>73</v>
      </c>
      <c r="D60" s="24" t="s">
        <v>34</v>
      </c>
      <c r="E60" s="24" t="s">
        <v>20</v>
      </c>
      <c r="F60" s="32">
        <v>15</v>
      </c>
      <c r="G60" s="43">
        <v>14300</v>
      </c>
      <c r="H60" s="41">
        <f t="shared" si="1"/>
        <v>214500</v>
      </c>
      <c r="I60" s="25"/>
    </row>
    <row r="61" spans="2:10" ht="33.75" customHeight="1" x14ac:dyDescent="0.3">
      <c r="B61" s="77">
        <v>58</v>
      </c>
      <c r="C61" s="24" t="s">
        <v>33</v>
      </c>
      <c r="D61" s="24" t="s">
        <v>35</v>
      </c>
      <c r="E61" s="24" t="s">
        <v>20</v>
      </c>
      <c r="F61" s="32">
        <v>15</v>
      </c>
      <c r="G61" s="43">
        <v>4000</v>
      </c>
      <c r="H61" s="41">
        <f t="shared" si="1"/>
        <v>60000</v>
      </c>
      <c r="I61" s="25"/>
    </row>
    <row r="62" spans="2:10" ht="38.25" customHeight="1" thickBot="1" x14ac:dyDescent="0.35">
      <c r="B62" s="78">
        <v>59</v>
      </c>
      <c r="C62" s="39" t="s">
        <v>58</v>
      </c>
      <c r="D62" s="21" t="s">
        <v>36</v>
      </c>
      <c r="E62" s="21" t="s">
        <v>20</v>
      </c>
      <c r="F62" s="22">
        <v>15</v>
      </c>
      <c r="G62" s="47">
        <v>6600</v>
      </c>
      <c r="H62" s="47">
        <f t="shared" si="1"/>
        <v>99000</v>
      </c>
      <c r="I62" s="75"/>
    </row>
    <row r="63" spans="2:10" x14ac:dyDescent="0.3">
      <c r="H63" s="17">
        <f>SUM(H5:H62)</f>
        <v>8928700</v>
      </c>
      <c r="I63" s="86">
        <f>H63*0.1</f>
        <v>892870</v>
      </c>
      <c r="J63" s="86">
        <f>H63+I63</f>
        <v>9821570</v>
      </c>
    </row>
  </sheetData>
  <phoneticPr fontId="1" type="noConversion"/>
  <pageMargins left="0.7" right="0.7" top="0.75" bottom="0.75" header="0.3" footer="0.3"/>
  <pageSetup paperSize="9" scale="53" orientation="portrait" r:id="rId1"/>
  <rowBreaks count="2" manualBreakCount="2">
    <brk id="29" max="8" man="1"/>
    <brk id="38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예찰방제물품</vt:lpstr>
      <vt:lpstr>예찰트랩 배부처 및 개수</vt:lpstr>
      <vt:lpstr>예찰소모품 (2)</vt:lpstr>
      <vt:lpstr>예찰방제물품!Print_Area</vt:lpstr>
      <vt:lpstr>'예찰소모품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2020-06-10T01:14:46Z</cp:lastPrinted>
  <dcterms:created xsi:type="dcterms:W3CDTF">2020-05-12T00:33:02Z</dcterms:created>
  <dcterms:modified xsi:type="dcterms:W3CDTF">2020-07-15T02:11:48Z</dcterms:modified>
</cp:coreProperties>
</file>